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https://scotsconnect-my.sharepoint.com/personal/andrew_caddle_transport_gov_scot/Documents/TATIS 2022/"/>
    </mc:Choice>
  </mc:AlternateContent>
  <xr:revisionPtr revIDLastSave="0" documentId="8_{41DFA79A-9359-4774-8714-E45B5406E156}" xr6:coauthVersionLast="47" xr6:coauthVersionMax="47" xr10:uidLastSave="{00000000-0000-0000-0000-000000000000}"/>
  <bookViews>
    <workbookView xWindow="1245" yWindow="-16320" windowWidth="29040" windowHeight="15840" tabRatio="880" xr2:uid="{00000000-000D-0000-FFFF-FFFF00000000}"/>
  </bookViews>
  <sheets>
    <sheet name="Cover sheet" sheetId="101" r:id="rId1"/>
    <sheet name="Contents" sheetId="30" r:id="rId2"/>
    <sheet name="Notes" sheetId="31" r:id="rId3"/>
    <sheet name="Discontinued tables" sheetId="80" r:id="rId4"/>
    <sheet name="Confidence_intervals" sheetId="104" r:id="rId5"/>
    <sheet name="Table Sum 1" sheetId="44" r:id="rId6"/>
    <sheet name="Table Sum 2" sheetId="93" r:id="rId7"/>
    <sheet name="Table 1" sheetId="1" r:id="rId8"/>
    <sheet name="Table 2a" sheetId="99" r:id="rId9"/>
    <sheet name="Table 3" sheetId="78" r:id="rId10"/>
    <sheet name="Table 3a" sheetId="79" r:id="rId11"/>
    <sheet name="Table 4" sheetId="105" r:id="rId12"/>
    <sheet name="Table 4a" sheetId="81" r:id="rId13"/>
    <sheet name="Table 4b" sheetId="26" r:id="rId14"/>
    <sheet name="Table 5" sheetId="2" r:id="rId15"/>
    <sheet name="Table 7" sheetId="25" r:id="rId16"/>
    <sheet name="Table 7a" sheetId="82" r:id="rId17"/>
    <sheet name="Table 10" sheetId="84" r:id="rId18"/>
    <sheet name="Table 10a" sheetId="85" r:id="rId19"/>
    <sheet name="Table 11" sheetId="86" r:id="rId20"/>
    <sheet name="Table 13a" sheetId="5" r:id="rId21"/>
    <sheet name="Table 13b" sheetId="47" r:id="rId22"/>
    <sheet name="Table 14" sheetId="40" r:id="rId23"/>
    <sheet name="Table 15" sheetId="33" r:id="rId24"/>
    <sheet name="Table 16" sheetId="19" r:id="rId25"/>
    <sheet name="Table 17" sheetId="34" r:id="rId26"/>
    <sheet name="Table 18a" sheetId="35" r:id="rId27"/>
    <sheet name="Table 18b" sheetId="46" r:id="rId28"/>
    <sheet name="Table 19" sheetId="41" r:id="rId29"/>
    <sheet name="Table 20" sheetId="6" r:id="rId30"/>
    <sheet name="Table 25" sheetId="38" r:id="rId31"/>
    <sheet name="Table 25a" sheetId="72" r:id="rId32"/>
    <sheet name="Table 26a" sheetId="73" r:id="rId33"/>
    <sheet name="Table 28a" sheetId="39" r:id="rId34"/>
    <sheet name="Table 28b" sheetId="52" r:id="rId35"/>
    <sheet name="Table 29" sheetId="37" r:id="rId36"/>
    <sheet name="Table 30" sheetId="14" r:id="rId37"/>
    <sheet name="Table 31" sheetId="10" r:id="rId38"/>
    <sheet name="Table 32" sheetId="74" r:id="rId39"/>
    <sheet name="Table 37a" sheetId="54" r:id="rId40"/>
    <sheet name="Table 37b" sheetId="55" r:id="rId41"/>
    <sheet name="Table 38a" sheetId="56" r:id="rId42"/>
    <sheet name="Table 38b" sheetId="57" r:id="rId43"/>
    <sheet name="Table 39" sheetId="58" r:id="rId44"/>
    <sheet name="Table 41" sheetId="59" r:id="rId45"/>
    <sheet name="Table 42" sheetId="61" r:id="rId46"/>
    <sheet name="Table 42a" sheetId="75" r:id="rId47"/>
    <sheet name="Table 43" sheetId="76" r:id="rId48"/>
    <sheet name="Table 44" sheetId="62" r:id="rId49"/>
    <sheet name="Table 45" sheetId="63" r:id="rId50"/>
    <sheet name="Table 46" sheetId="64" r:id="rId51"/>
    <sheet name="Table 47" sheetId="65" r:id="rId52"/>
    <sheet name="Table 49" sheetId="67" r:id="rId53"/>
    <sheet name="Table 50" sheetId="68" r:id="rId54"/>
    <sheet name="Table 51" sheetId="69" r:id="rId55"/>
    <sheet name="Table 52" sheetId="89" r:id="rId56"/>
    <sheet name="Table 53" sheetId="91" r:id="rId57"/>
    <sheet name="Table 54" sheetId="90" r:id="rId58"/>
    <sheet name="Table 55" sheetId="88" r:id="rId59"/>
    <sheet name="Table 56" sheetId="95" r:id="rId60"/>
    <sheet name="Table 56a" sheetId="96" r:id="rId61"/>
    <sheet name="Table 57" sheetId="97" r:id="rId62"/>
    <sheet name="Table 58" sheetId="98" r:id="rId63"/>
    <sheet name="Table 59" sheetId="100" r:id="rId64"/>
  </sheets>
  <definedNames>
    <definedName name="compnum" localSheetId="4">#REF!</definedName>
    <definedName name="compnum">#REF!</definedName>
    <definedName name="IDX" localSheetId="59">'Table 56'!$I$3</definedName>
    <definedName name="KEYA" localSheetId="4">#REF!</definedName>
    <definedName name="KEYA">#REF!</definedName>
    <definedName name="_xlnm.Print_Area" localSheetId="2">Notes!$A$1:$H$62</definedName>
    <definedName name="SummarySHSTransport" localSheetId="11">Sum_1_Summary_SHS[[#Headers],[Measure]]</definedName>
    <definedName name="SummarySHSTransport">Sum_1_Summary_SHS[[#Headers],[Measure]]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04" l="1"/>
  <c r="AK27" i="104" l="1"/>
  <c r="AC27" i="104"/>
  <c r="U27" i="104"/>
  <c r="M27" i="104"/>
  <c r="E27" i="104"/>
  <c r="AE26" i="104"/>
  <c r="W26" i="104"/>
  <c r="O26" i="104"/>
  <c r="G26" i="104"/>
  <c r="AG25" i="104"/>
  <c r="Y25" i="104"/>
  <c r="Q25" i="104"/>
  <c r="I25" i="104"/>
  <c r="AI24" i="104"/>
  <c r="AA24" i="104"/>
  <c r="S24" i="104"/>
  <c r="K24" i="104"/>
  <c r="AK23" i="104"/>
  <c r="AC23" i="104"/>
  <c r="U23" i="104"/>
  <c r="M23" i="104"/>
  <c r="E23" i="104"/>
  <c r="AE22" i="104"/>
  <c r="W22" i="104"/>
  <c r="O22" i="104"/>
  <c r="G22" i="104"/>
  <c r="AG21" i="104"/>
  <c r="Y21" i="104"/>
  <c r="Q21" i="104"/>
  <c r="I21" i="104"/>
  <c r="AI20" i="104"/>
  <c r="AA20" i="104"/>
  <c r="S20" i="104"/>
  <c r="K20" i="104"/>
  <c r="AK19" i="104"/>
  <c r="AC19" i="104"/>
  <c r="U19" i="104"/>
  <c r="M19" i="104"/>
  <c r="E19" i="104"/>
  <c r="AE18" i="104"/>
  <c r="W18" i="104"/>
  <c r="O18" i="104"/>
  <c r="G18" i="104"/>
  <c r="AG17" i="104"/>
  <c r="Y17" i="104"/>
  <c r="Q17" i="104"/>
  <c r="I17" i="104"/>
  <c r="AI16" i="104"/>
  <c r="AA16" i="104"/>
  <c r="S16" i="104"/>
  <c r="K16" i="104"/>
  <c r="AK15" i="104"/>
  <c r="AC15" i="104"/>
  <c r="U15" i="104"/>
  <c r="M15" i="104"/>
  <c r="E15" i="104"/>
  <c r="AE14" i="104"/>
  <c r="W14" i="104"/>
  <c r="O14" i="104"/>
  <c r="G14" i="104"/>
  <c r="AG13" i="104"/>
  <c r="Y13" i="104"/>
  <c r="Q13" i="104"/>
  <c r="I13" i="104"/>
  <c r="AI12" i="104"/>
  <c r="AA12" i="104"/>
  <c r="S12" i="104"/>
  <c r="K12" i="104"/>
  <c r="AK11" i="104"/>
  <c r="AC11" i="104"/>
  <c r="U11" i="104"/>
  <c r="M11" i="104"/>
  <c r="E11" i="104"/>
  <c r="AE10" i="104"/>
  <c r="W10" i="104"/>
  <c r="O10" i="104"/>
  <c r="G10" i="104"/>
  <c r="AG9" i="104"/>
  <c r="Y9" i="104"/>
  <c r="Q9" i="104"/>
  <c r="I9" i="104"/>
  <c r="Y26" i="104"/>
  <c r="AA25" i="104"/>
  <c r="U24" i="104"/>
  <c r="W23" i="104"/>
  <c r="AJ27" i="104"/>
  <c r="AB27" i="104"/>
  <c r="T27" i="104"/>
  <c r="L27" i="104"/>
  <c r="D27" i="104"/>
  <c r="AD26" i="104"/>
  <c r="V26" i="104"/>
  <c r="N26" i="104"/>
  <c r="F26" i="104"/>
  <c r="AF25" i="104"/>
  <c r="X25" i="104"/>
  <c r="P25" i="104"/>
  <c r="H25" i="104"/>
  <c r="AH24" i="104"/>
  <c r="Z24" i="104"/>
  <c r="R24" i="104"/>
  <c r="J24" i="104"/>
  <c r="AJ23" i="104"/>
  <c r="AB23" i="104"/>
  <c r="T23" i="104"/>
  <c r="L23" i="104"/>
  <c r="D23" i="104"/>
  <c r="AD22" i="104"/>
  <c r="V22" i="104"/>
  <c r="N22" i="104"/>
  <c r="F22" i="104"/>
  <c r="AF21" i="104"/>
  <c r="X21" i="104"/>
  <c r="P21" i="104"/>
  <c r="H21" i="104"/>
  <c r="AH20" i="104"/>
  <c r="Z20" i="104"/>
  <c r="R20" i="104"/>
  <c r="J20" i="104"/>
  <c r="AJ19" i="104"/>
  <c r="AB19" i="104"/>
  <c r="T19" i="104"/>
  <c r="L19" i="104"/>
  <c r="D19" i="104"/>
  <c r="AD18" i="104"/>
  <c r="V18" i="104"/>
  <c r="N18" i="104"/>
  <c r="F18" i="104"/>
  <c r="AF17" i="104"/>
  <c r="X17" i="104"/>
  <c r="P17" i="104"/>
  <c r="H17" i="104"/>
  <c r="AH16" i="104"/>
  <c r="Z16" i="104"/>
  <c r="R16" i="104"/>
  <c r="J16" i="104"/>
  <c r="AJ15" i="104"/>
  <c r="AB15" i="104"/>
  <c r="T15" i="104"/>
  <c r="L15" i="104"/>
  <c r="D15" i="104"/>
  <c r="AD14" i="104"/>
  <c r="V14" i="104"/>
  <c r="N14" i="104"/>
  <c r="F14" i="104"/>
  <c r="AF13" i="104"/>
  <c r="X13" i="104"/>
  <c r="P13" i="104"/>
  <c r="H13" i="104"/>
  <c r="AH12" i="104"/>
  <c r="Z12" i="104"/>
  <c r="R12" i="104"/>
  <c r="J12" i="104"/>
  <c r="AJ11" i="104"/>
  <c r="AB11" i="104"/>
  <c r="T11" i="104"/>
  <c r="L11" i="104"/>
  <c r="D11" i="104"/>
  <c r="AD10" i="104"/>
  <c r="V10" i="104"/>
  <c r="N10" i="104"/>
  <c r="F10" i="104"/>
  <c r="AF9" i="104"/>
  <c r="X9" i="104"/>
  <c r="P9" i="104"/>
  <c r="H9" i="104"/>
  <c r="G27" i="104"/>
  <c r="S25" i="104"/>
  <c r="E24" i="104"/>
  <c r="AI27" i="104"/>
  <c r="AA27" i="104"/>
  <c r="S27" i="104"/>
  <c r="K27" i="104"/>
  <c r="AK26" i="104"/>
  <c r="AC26" i="104"/>
  <c r="U26" i="104"/>
  <c r="M26" i="104"/>
  <c r="E26" i="104"/>
  <c r="AE25" i="104"/>
  <c r="W25" i="104"/>
  <c r="O25" i="104"/>
  <c r="G25" i="104"/>
  <c r="AG24" i="104"/>
  <c r="Y24" i="104"/>
  <c r="Q24" i="104"/>
  <c r="I24" i="104"/>
  <c r="AI23" i="104"/>
  <c r="AA23" i="104"/>
  <c r="S23" i="104"/>
  <c r="K23" i="104"/>
  <c r="AK22" i="104"/>
  <c r="AC22" i="104"/>
  <c r="U22" i="104"/>
  <c r="M22" i="104"/>
  <c r="E22" i="104"/>
  <c r="AE21" i="104"/>
  <c r="W21" i="104"/>
  <c r="O21" i="104"/>
  <c r="G21" i="104"/>
  <c r="AG20" i="104"/>
  <c r="Y20" i="104"/>
  <c r="Q20" i="104"/>
  <c r="I20" i="104"/>
  <c r="AI19" i="104"/>
  <c r="AA19" i="104"/>
  <c r="S19" i="104"/>
  <c r="K19" i="104"/>
  <c r="AK18" i="104"/>
  <c r="AC18" i="104"/>
  <c r="U18" i="104"/>
  <c r="M18" i="104"/>
  <c r="E18" i="104"/>
  <c r="AE17" i="104"/>
  <c r="W17" i="104"/>
  <c r="O17" i="104"/>
  <c r="G17" i="104"/>
  <c r="AG16" i="104"/>
  <c r="Y16" i="104"/>
  <c r="Q16" i="104"/>
  <c r="I16" i="104"/>
  <c r="AI15" i="104"/>
  <c r="AA15" i="104"/>
  <c r="S15" i="104"/>
  <c r="K15" i="104"/>
  <c r="AK14" i="104"/>
  <c r="AC14" i="104"/>
  <c r="U14" i="104"/>
  <c r="M14" i="104"/>
  <c r="E14" i="104"/>
  <c r="AE13" i="104"/>
  <c r="W13" i="104"/>
  <c r="O13" i="104"/>
  <c r="G13" i="104"/>
  <c r="AG12" i="104"/>
  <c r="Y12" i="104"/>
  <c r="Q12" i="104"/>
  <c r="I12" i="104"/>
  <c r="AI11" i="104"/>
  <c r="AA11" i="104"/>
  <c r="S11" i="104"/>
  <c r="K11" i="104"/>
  <c r="AK10" i="104"/>
  <c r="AC10" i="104"/>
  <c r="U10" i="104"/>
  <c r="M10" i="104"/>
  <c r="E10" i="104"/>
  <c r="AE9" i="104"/>
  <c r="W9" i="104"/>
  <c r="O9" i="104"/>
  <c r="G9" i="104"/>
  <c r="AG26" i="104"/>
  <c r="Q26" i="104"/>
  <c r="AI25" i="104"/>
  <c r="K25" i="104"/>
  <c r="AH27" i="104"/>
  <c r="Z27" i="104"/>
  <c r="R27" i="104"/>
  <c r="J27" i="104"/>
  <c r="AJ26" i="104"/>
  <c r="AB26" i="104"/>
  <c r="T26" i="104"/>
  <c r="L26" i="104"/>
  <c r="D26" i="104"/>
  <c r="AD25" i="104"/>
  <c r="V25" i="104"/>
  <c r="N25" i="104"/>
  <c r="F25" i="104"/>
  <c r="AF24" i="104"/>
  <c r="X24" i="104"/>
  <c r="P24" i="104"/>
  <c r="H24" i="104"/>
  <c r="AH23" i="104"/>
  <c r="Z23" i="104"/>
  <c r="R23" i="104"/>
  <c r="J23" i="104"/>
  <c r="AJ22" i="104"/>
  <c r="AB22" i="104"/>
  <c r="T22" i="104"/>
  <c r="L22" i="104"/>
  <c r="D22" i="104"/>
  <c r="AD21" i="104"/>
  <c r="V21" i="104"/>
  <c r="N21" i="104"/>
  <c r="F21" i="104"/>
  <c r="AF20" i="104"/>
  <c r="X20" i="104"/>
  <c r="P20" i="104"/>
  <c r="H20" i="104"/>
  <c r="AH19" i="104"/>
  <c r="Z19" i="104"/>
  <c r="R19" i="104"/>
  <c r="J19" i="104"/>
  <c r="AJ18" i="104"/>
  <c r="AB18" i="104"/>
  <c r="T18" i="104"/>
  <c r="L18" i="104"/>
  <c r="D18" i="104"/>
  <c r="AD17" i="104"/>
  <c r="V17" i="104"/>
  <c r="N17" i="104"/>
  <c r="F17" i="104"/>
  <c r="AF16" i="104"/>
  <c r="X16" i="104"/>
  <c r="P16" i="104"/>
  <c r="H16" i="104"/>
  <c r="AH15" i="104"/>
  <c r="Z15" i="104"/>
  <c r="R15" i="104"/>
  <c r="J15" i="104"/>
  <c r="AJ14" i="104"/>
  <c r="AB14" i="104"/>
  <c r="T14" i="104"/>
  <c r="L14" i="104"/>
  <c r="D14" i="104"/>
  <c r="AD13" i="104"/>
  <c r="V13" i="104"/>
  <c r="N13" i="104"/>
  <c r="F13" i="104"/>
  <c r="AF12" i="104"/>
  <c r="X12" i="104"/>
  <c r="P12" i="104"/>
  <c r="H12" i="104"/>
  <c r="AH11" i="104"/>
  <c r="Z11" i="104"/>
  <c r="R11" i="104"/>
  <c r="J11" i="104"/>
  <c r="AJ10" i="104"/>
  <c r="AB10" i="104"/>
  <c r="T10" i="104"/>
  <c r="L10" i="104"/>
  <c r="D10" i="104"/>
  <c r="AD9" i="104"/>
  <c r="V9" i="104"/>
  <c r="N9" i="104"/>
  <c r="F9" i="104"/>
  <c r="O27" i="104"/>
  <c r="AK24" i="104"/>
  <c r="AG27" i="104"/>
  <c r="Y27" i="104"/>
  <c r="Q27" i="104"/>
  <c r="I27" i="104"/>
  <c r="AI26" i="104"/>
  <c r="AA26" i="104"/>
  <c r="S26" i="104"/>
  <c r="K26" i="104"/>
  <c r="AK25" i="104"/>
  <c r="AC25" i="104"/>
  <c r="U25" i="104"/>
  <c r="M25" i="104"/>
  <c r="E25" i="104"/>
  <c r="AE24" i="104"/>
  <c r="W24" i="104"/>
  <c r="O24" i="104"/>
  <c r="G24" i="104"/>
  <c r="AG23" i="104"/>
  <c r="Y23" i="104"/>
  <c r="Q23" i="104"/>
  <c r="I23" i="104"/>
  <c r="AI22" i="104"/>
  <c r="AA22" i="104"/>
  <c r="S22" i="104"/>
  <c r="K22" i="104"/>
  <c r="AK21" i="104"/>
  <c r="AC21" i="104"/>
  <c r="U21" i="104"/>
  <c r="M21" i="104"/>
  <c r="E21" i="104"/>
  <c r="AE20" i="104"/>
  <c r="W20" i="104"/>
  <c r="O20" i="104"/>
  <c r="G20" i="104"/>
  <c r="AG19" i="104"/>
  <c r="Y19" i="104"/>
  <c r="Q19" i="104"/>
  <c r="I19" i="104"/>
  <c r="AI18" i="104"/>
  <c r="AA18" i="104"/>
  <c r="S18" i="104"/>
  <c r="K18" i="104"/>
  <c r="AK17" i="104"/>
  <c r="AC17" i="104"/>
  <c r="U17" i="104"/>
  <c r="M17" i="104"/>
  <c r="E17" i="104"/>
  <c r="AE16" i="104"/>
  <c r="W16" i="104"/>
  <c r="O16" i="104"/>
  <c r="G16" i="104"/>
  <c r="AG15" i="104"/>
  <c r="Y15" i="104"/>
  <c r="Q15" i="104"/>
  <c r="I15" i="104"/>
  <c r="AI14" i="104"/>
  <c r="AA14" i="104"/>
  <c r="S14" i="104"/>
  <c r="K14" i="104"/>
  <c r="AK13" i="104"/>
  <c r="AC13" i="104"/>
  <c r="U13" i="104"/>
  <c r="M13" i="104"/>
  <c r="E13" i="104"/>
  <c r="AE12" i="104"/>
  <c r="W12" i="104"/>
  <c r="O12" i="104"/>
  <c r="G12" i="104"/>
  <c r="AG11" i="104"/>
  <c r="Y11" i="104"/>
  <c r="Q11" i="104"/>
  <c r="I11" i="104"/>
  <c r="AI10" i="104"/>
  <c r="AA10" i="104"/>
  <c r="S10" i="104"/>
  <c r="K10" i="104"/>
  <c r="AK9" i="104"/>
  <c r="AC9" i="104"/>
  <c r="U9" i="104"/>
  <c r="M9" i="104"/>
  <c r="E9" i="104"/>
  <c r="W27" i="104"/>
  <c r="I26" i="104"/>
  <c r="M24" i="104"/>
  <c r="AF27" i="104"/>
  <c r="X27" i="104"/>
  <c r="P27" i="104"/>
  <c r="H27" i="104"/>
  <c r="AH26" i="104"/>
  <c r="Z26" i="104"/>
  <c r="R26" i="104"/>
  <c r="J26" i="104"/>
  <c r="AJ25" i="104"/>
  <c r="AB25" i="104"/>
  <c r="T25" i="104"/>
  <c r="L25" i="104"/>
  <c r="D25" i="104"/>
  <c r="AD24" i="104"/>
  <c r="V24" i="104"/>
  <c r="N24" i="104"/>
  <c r="F24" i="104"/>
  <c r="AF23" i="104"/>
  <c r="X23" i="104"/>
  <c r="P23" i="104"/>
  <c r="H23" i="104"/>
  <c r="AH22" i="104"/>
  <c r="Z22" i="104"/>
  <c r="R22" i="104"/>
  <c r="J22" i="104"/>
  <c r="AJ21" i="104"/>
  <c r="AB21" i="104"/>
  <c r="T21" i="104"/>
  <c r="L21" i="104"/>
  <c r="D21" i="104"/>
  <c r="AD20" i="104"/>
  <c r="V20" i="104"/>
  <c r="N20" i="104"/>
  <c r="F20" i="104"/>
  <c r="AF19" i="104"/>
  <c r="X19" i="104"/>
  <c r="P19" i="104"/>
  <c r="H19" i="104"/>
  <c r="AH18" i="104"/>
  <c r="Z18" i="104"/>
  <c r="R18" i="104"/>
  <c r="J18" i="104"/>
  <c r="AJ17" i="104"/>
  <c r="AB17" i="104"/>
  <c r="T17" i="104"/>
  <c r="L17" i="104"/>
  <c r="D17" i="104"/>
  <c r="AD16" i="104"/>
  <c r="V16" i="104"/>
  <c r="N16" i="104"/>
  <c r="F16" i="104"/>
  <c r="AF15" i="104"/>
  <c r="X15" i="104"/>
  <c r="P15" i="104"/>
  <c r="H15" i="104"/>
  <c r="AH14" i="104"/>
  <c r="Z14" i="104"/>
  <c r="R14" i="104"/>
  <c r="J14" i="104"/>
  <c r="AJ13" i="104"/>
  <c r="AB13" i="104"/>
  <c r="T13" i="104"/>
  <c r="L13" i="104"/>
  <c r="D13" i="104"/>
  <c r="AD12" i="104"/>
  <c r="V12" i="104"/>
  <c r="N12" i="104"/>
  <c r="F12" i="104"/>
  <c r="AF11" i="104"/>
  <c r="X11" i="104"/>
  <c r="P11" i="104"/>
  <c r="H11" i="104"/>
  <c r="AH10" i="104"/>
  <c r="Z10" i="104"/>
  <c r="R10" i="104"/>
  <c r="J10" i="104"/>
  <c r="AJ9" i="104"/>
  <c r="AB9" i="104"/>
  <c r="T9" i="104"/>
  <c r="L9" i="104"/>
  <c r="D9" i="104"/>
  <c r="AE27" i="104"/>
  <c r="AC24" i="104"/>
  <c r="Y14" i="104"/>
  <c r="G23" i="104"/>
  <c r="J9" i="104"/>
  <c r="H10" i="104"/>
  <c r="F11" i="104"/>
  <c r="D12" i="104"/>
  <c r="AJ12" i="104"/>
  <c r="AH13" i="104"/>
  <c r="AF14" i="104"/>
  <c r="AD15" i="104"/>
  <c r="AB16" i="104"/>
  <c r="Z17" i="104"/>
  <c r="X18" i="104"/>
  <c r="V19" i="104"/>
  <c r="T20" i="104"/>
  <c r="R21" i="104"/>
  <c r="P22" i="104"/>
  <c r="N23" i="104"/>
  <c r="AB24" i="104"/>
  <c r="X26" i="104"/>
  <c r="AF10" i="104"/>
  <c r="X14" i="104"/>
  <c r="P18" i="104"/>
  <c r="J21" i="104"/>
  <c r="H26" i="104"/>
  <c r="AI9" i="104"/>
  <c r="AA13" i="104"/>
  <c r="Q18" i="104"/>
  <c r="M20" i="104"/>
  <c r="T24" i="104"/>
  <c r="K9" i="104"/>
  <c r="E12" i="104"/>
  <c r="AG14" i="104"/>
  <c r="AA17" i="104"/>
  <c r="W19" i="104"/>
  <c r="S21" i="104"/>
  <c r="Q22" i="104"/>
  <c r="R9" i="104"/>
  <c r="P10" i="104"/>
  <c r="N11" i="104"/>
  <c r="L12" i="104"/>
  <c r="J13" i="104"/>
  <c r="H14" i="104"/>
  <c r="F15" i="104"/>
  <c r="D16" i="104"/>
  <c r="AJ16" i="104"/>
  <c r="AH17" i="104"/>
  <c r="AF18" i="104"/>
  <c r="AD19" i="104"/>
  <c r="AB20" i="104"/>
  <c r="Z21" i="104"/>
  <c r="X22" i="104"/>
  <c r="V23" i="104"/>
  <c r="J25" i="104"/>
  <c r="F27" i="104"/>
  <c r="AH9" i="104"/>
  <c r="Z13" i="104"/>
  <c r="R17" i="104"/>
  <c r="L20" i="104"/>
  <c r="L24" i="104"/>
  <c r="AC12" i="104"/>
  <c r="W15" i="104"/>
  <c r="O19" i="104"/>
  <c r="P26" i="104"/>
  <c r="I10" i="104"/>
  <c r="AK12" i="104"/>
  <c r="AC16" i="104"/>
  <c r="Y18" i="104"/>
  <c r="U20" i="104"/>
  <c r="O23" i="104"/>
  <c r="Q10" i="104"/>
  <c r="O11" i="104"/>
  <c r="M12" i="104"/>
  <c r="K13" i="104"/>
  <c r="I14" i="104"/>
  <c r="G15" i="104"/>
  <c r="E16" i="104"/>
  <c r="AK16" i="104"/>
  <c r="AI17" i="104"/>
  <c r="AG18" i="104"/>
  <c r="AE19" i="104"/>
  <c r="AC20" i="104"/>
  <c r="AA21" i="104"/>
  <c r="Y22" i="104"/>
  <c r="AD23" i="104"/>
  <c r="R25" i="104"/>
  <c r="N27" i="104"/>
  <c r="AD11" i="104"/>
  <c r="V15" i="104"/>
  <c r="N19" i="104"/>
  <c r="F23" i="104"/>
  <c r="AG10" i="104"/>
  <c r="U16" i="104"/>
  <c r="I22" i="104"/>
  <c r="G11" i="104"/>
  <c r="AE15" i="104"/>
  <c r="AJ24" i="104"/>
  <c r="Z9" i="104"/>
  <c r="X10" i="104"/>
  <c r="V11" i="104"/>
  <c r="T12" i="104"/>
  <c r="R13" i="104"/>
  <c r="P14" i="104"/>
  <c r="N15" i="104"/>
  <c r="L16" i="104"/>
  <c r="J17" i="104"/>
  <c r="H18" i="104"/>
  <c r="F19" i="104"/>
  <c r="D20" i="104"/>
  <c r="AJ20" i="104"/>
  <c r="AH21" i="104"/>
  <c r="AF22" i="104"/>
  <c r="AE23" i="104"/>
  <c r="Z25" i="104"/>
  <c r="V27" i="104"/>
  <c r="AB12" i="104"/>
  <c r="T16" i="104"/>
  <c r="H22" i="104"/>
  <c r="AE11" i="104"/>
  <c r="S17" i="104"/>
  <c r="K21" i="104"/>
  <c r="AI13" i="104"/>
  <c r="AF26" i="104"/>
  <c r="S9" i="104"/>
  <c r="AA9" i="104"/>
  <c r="Y10" i="104"/>
  <c r="W11" i="104"/>
  <c r="U12" i="104"/>
  <c r="S13" i="104"/>
  <c r="Q14" i="104"/>
  <c r="O15" i="104"/>
  <c r="M16" i="104"/>
  <c r="K17" i="104"/>
  <c r="I18" i="104"/>
  <c r="G19" i="104"/>
  <c r="E20" i="104"/>
  <c r="AK20" i="104"/>
  <c r="AI21" i="104"/>
  <c r="AG22" i="104"/>
  <c r="D24" i="104"/>
  <c r="AH25" i="104"/>
  <c r="AD27" i="104"/>
  <c r="M17" i="93" l="1"/>
  <c r="L17" i="93"/>
  <c r="K17" i="93"/>
  <c r="J17" i="93"/>
  <c r="I17" i="93"/>
  <c r="H17" i="93"/>
  <c r="G17" i="93"/>
  <c r="F17" i="93"/>
  <c r="E17" i="93"/>
  <c r="D17" i="93"/>
  <c r="C17" i="93"/>
  <c r="P15" i="78" l="1"/>
  <c r="P9" i="78"/>
</calcChain>
</file>

<file path=xl/sharedStrings.xml><?xml version="1.0" encoding="utf-8"?>
<sst xmlns="http://schemas.openxmlformats.org/spreadsheetml/2006/main" count="7300" uniqueCount="1254">
  <si>
    <t>All people</t>
  </si>
  <si>
    <t>Walking</t>
  </si>
  <si>
    <t>Other</t>
  </si>
  <si>
    <t>Bicycle</t>
  </si>
  <si>
    <t>Bus</t>
  </si>
  <si>
    <t>Rail</t>
  </si>
  <si>
    <t>Passenger car/van</t>
  </si>
  <si>
    <t>All</t>
  </si>
  <si>
    <t>2 or 3 times per week</t>
  </si>
  <si>
    <t>About once a week</t>
  </si>
  <si>
    <t>Driver</t>
  </si>
  <si>
    <t>Passenger</t>
  </si>
  <si>
    <t>Takes too long</t>
  </si>
  <si>
    <t>No direct route</t>
  </si>
  <si>
    <t>Inconvenient</t>
  </si>
  <si>
    <t>Cost</t>
  </si>
  <si>
    <t>Lack of service</t>
  </si>
  <si>
    <t>Nothing discourages</t>
  </si>
  <si>
    <t>Use my own car</t>
  </si>
  <si>
    <t>Need a car for / at work</t>
  </si>
  <si>
    <t>Work unsocial / unusual hours</t>
  </si>
  <si>
    <t>Too infrequent</t>
  </si>
  <si>
    <t>Health reasons</t>
  </si>
  <si>
    <t>Uncomfortable</t>
  </si>
  <si>
    <t>No need</t>
  </si>
  <si>
    <t>Dislike waiting about</t>
  </si>
  <si>
    <t>None</t>
  </si>
  <si>
    <t>One</t>
  </si>
  <si>
    <t>Two +</t>
  </si>
  <si>
    <t>Refused</t>
  </si>
  <si>
    <t>Source: Scottish Household Survey</t>
  </si>
  <si>
    <t>Sample size</t>
  </si>
  <si>
    <t>Age</t>
  </si>
  <si>
    <t>Not disabled</t>
  </si>
  <si>
    <t>Disabled</t>
  </si>
  <si>
    <t>Category</t>
  </si>
  <si>
    <t>Sub-category</t>
  </si>
  <si>
    <t>Notes</t>
  </si>
  <si>
    <t>Note number</t>
  </si>
  <si>
    <t>Note text</t>
  </si>
  <si>
    <t>Note 1</t>
  </si>
  <si>
    <t>Note 2</t>
  </si>
  <si>
    <t>Note 3</t>
  </si>
  <si>
    <t>Note 4</t>
  </si>
  <si>
    <t>Note 5</t>
  </si>
  <si>
    <t>Note 6</t>
  </si>
  <si>
    <t xml:space="preserve">Sample size </t>
  </si>
  <si>
    <t>Every day</t>
  </si>
  <si>
    <t>Men</t>
  </si>
  <si>
    <t>Women</t>
  </si>
  <si>
    <t>Identified in another way</t>
  </si>
  <si>
    <t>17-19</t>
  </si>
  <si>
    <t>20-29</t>
  </si>
  <si>
    <t>30-39</t>
  </si>
  <si>
    <t>40-49</t>
  </si>
  <si>
    <t>50-59</t>
  </si>
  <si>
    <t>60-69</t>
  </si>
  <si>
    <t>70-79</t>
  </si>
  <si>
    <t>80+</t>
  </si>
  <si>
    <t>£1 to £19</t>
  </si>
  <si>
    <t>£20 to £39</t>
  </si>
  <si>
    <t>£40 to £59</t>
  </si>
  <si>
    <t>£60 to £99</t>
  </si>
  <si>
    <t>£100 to £149</t>
  </si>
  <si>
    <t>£150 and over</t>
  </si>
  <si>
    <t>Median</t>
  </si>
  <si>
    <t>Gender</t>
  </si>
  <si>
    <t>Disability</t>
  </si>
  <si>
    <t xml:space="preserve">All people aged 17 and over </t>
  </si>
  <si>
    <t>Very satisfied</t>
  </si>
  <si>
    <t>Fairly satisfied</t>
  </si>
  <si>
    <t>Neither satisfied nor dissatisfied</t>
  </si>
  <si>
    <t>Fairly dissatisfied</t>
  </si>
  <si>
    <t>Very dissatisfied</t>
  </si>
  <si>
    <t>16 - 19</t>
  </si>
  <si>
    <t>20 - 29</t>
  </si>
  <si>
    <t>30 - 39</t>
  </si>
  <si>
    <t>40 - 49</t>
  </si>
  <si>
    <t>50 - 59</t>
  </si>
  <si>
    <t>60 and over</t>
  </si>
  <si>
    <t>White Scottish</t>
  </si>
  <si>
    <t>White other British</t>
  </si>
  <si>
    <t>White Polish</t>
  </si>
  <si>
    <t>Asian, Asian Scottish or Asian British</t>
  </si>
  <si>
    <t>Self employed</t>
  </si>
  <si>
    <t>Employed full time</t>
  </si>
  <si>
    <t>Employed part time</t>
  </si>
  <si>
    <t>up to £15,000 p.a.</t>
  </si>
  <si>
    <t>over £15,000 - £20,000</t>
  </si>
  <si>
    <t>over £20,000 - £25,000</t>
  </si>
  <si>
    <t>over £25,000 - £30,000</t>
  </si>
  <si>
    <t>over £30,000 - £40,000</t>
  </si>
  <si>
    <t>over £40,000 - £50,000</t>
  </si>
  <si>
    <t>over £50,000 p.a.</t>
  </si>
  <si>
    <t>1 - Most Deprived</t>
  </si>
  <si>
    <t>5 - Least Deprived</t>
  </si>
  <si>
    <t>Large urban areas</t>
  </si>
  <si>
    <t>Other urban</t>
  </si>
  <si>
    <t>Small accessible towns</t>
  </si>
  <si>
    <t>Small remote towns</t>
  </si>
  <si>
    <t>Accessible rural</t>
  </si>
  <si>
    <t>Remote rural</t>
  </si>
  <si>
    <t>Single adult</t>
  </si>
  <si>
    <t>Small adult</t>
  </si>
  <si>
    <t>Single parent</t>
  </si>
  <si>
    <t>Small family</t>
  </si>
  <si>
    <t>Large family</t>
  </si>
  <si>
    <t>Large adult</t>
  </si>
  <si>
    <t>Older smaller</t>
  </si>
  <si>
    <t>All adults</t>
  </si>
  <si>
    <t>Ethnicity</t>
  </si>
  <si>
    <t>Current situation</t>
  </si>
  <si>
    <t>Annual net household income</t>
  </si>
  <si>
    <t>Scottish Index of Multiple Deprivation</t>
  </si>
  <si>
    <t>Number of cars</t>
  </si>
  <si>
    <t>Household type</t>
  </si>
  <si>
    <t>People in full-time employment, part-time employment and self-employment only</t>
  </si>
  <si>
    <t>All people aged 16+:</t>
  </si>
  <si>
    <t>16 - 29</t>
  </si>
  <si>
    <t>Other white</t>
  </si>
  <si>
    <t>1 (20% most deprived)</t>
  </si>
  <si>
    <t>5 (20% least deprived)</t>
  </si>
  <si>
    <t>Other urban areas</t>
  </si>
  <si>
    <t xml:space="preserve">Accessible small towns </t>
  </si>
  <si>
    <t>Remote small towns</t>
  </si>
  <si>
    <t>All Adults</t>
  </si>
  <si>
    <t>Driver car/van</t>
  </si>
  <si>
    <t>Taxi/minicab</t>
  </si>
  <si>
    <t>Place of work</t>
  </si>
  <si>
    <t>Works from home</t>
  </si>
  <si>
    <t>Does not work from home</t>
  </si>
  <si>
    <t xml:space="preserve">Car or Van </t>
  </si>
  <si>
    <t>Rail, including underground</t>
  </si>
  <si>
    <t>% Journeys under 5 miles by cycling</t>
  </si>
  <si>
    <t>Bus (school or service)</t>
  </si>
  <si>
    <t>School bus</t>
  </si>
  <si>
    <t>Service bus</t>
  </si>
  <si>
    <t>No car</t>
  </si>
  <si>
    <t>One car</t>
  </si>
  <si>
    <t>Two Cars</t>
  </si>
  <si>
    <t>Three or more cars</t>
  </si>
  <si>
    <t>One or more cars</t>
  </si>
  <si>
    <t>Two or more cars</t>
  </si>
  <si>
    <t>1+ Bicycles which can be used by adults</t>
  </si>
  <si>
    <t xml:space="preserve">Male </t>
  </si>
  <si>
    <t>At least three times a week</t>
  </si>
  <si>
    <t>Once or twice a week</t>
  </si>
  <si>
    <t>At least once a month</t>
  </si>
  <si>
    <t>Less than once a month</t>
  </si>
  <si>
    <t>Holds full licence, never drives</t>
  </si>
  <si>
    <t>Does not have a full driving licence</t>
  </si>
  <si>
    <t>Bus service</t>
  </si>
  <si>
    <t>Every day or almost every day</t>
  </si>
  <si>
    <t>Once or twice a month</t>
  </si>
  <si>
    <t>Not used in the past month</t>
  </si>
  <si>
    <t>Train service</t>
  </si>
  <si>
    <t>Measure</t>
  </si>
  <si>
    <r>
      <t>% Public and Active Travel</t>
    </r>
    <r>
      <rPr>
        <sz val="11"/>
        <color theme="1"/>
        <rFont val="Arial"/>
        <family val="2"/>
        <scheme val="minor"/>
      </rPr>
      <t/>
    </r>
  </si>
  <si>
    <t>% Journeys under 5 miles by walking</t>
  </si>
  <si>
    <t>Percentage with a full driving licence</t>
  </si>
  <si>
    <t>Frequency of driving</t>
  </si>
  <si>
    <r>
      <t>Mode of travel to school</t>
    </r>
    <r>
      <rPr>
        <sz val="11"/>
        <color theme="1"/>
        <rFont val="Arial"/>
        <family val="2"/>
        <scheme val="minor"/>
      </rPr>
      <t/>
    </r>
  </si>
  <si>
    <r>
      <t xml:space="preserve">Percentage of car / van stages delayed </t>
    </r>
    <r>
      <rPr>
        <sz val="11"/>
        <color theme="1"/>
        <rFont val="Arial"/>
        <family val="2"/>
        <scheme val="minor"/>
      </rPr>
      <t/>
    </r>
  </si>
  <si>
    <t>Two</t>
  </si>
  <si>
    <t>Three +</t>
  </si>
  <si>
    <t>One+</t>
  </si>
  <si>
    <t>Two+</t>
  </si>
  <si>
    <t>All households</t>
  </si>
  <si>
    <t>Single pensioner</t>
  </si>
  <si>
    <t>up to £10,000 p.a.</t>
  </si>
  <si>
    <t>over £10,000 - £15,000</t>
  </si>
  <si>
    <t>Urban/rural classification</t>
  </si>
  <si>
    <t>up to £20,000 p.a.</t>
  </si>
  <si>
    <t>over £20,000 - £30,000</t>
  </si>
  <si>
    <t>Car or van</t>
  </si>
  <si>
    <t>All other modes</t>
  </si>
  <si>
    <t>Accessible small towns</t>
  </si>
  <si>
    <t>All school children</t>
  </si>
  <si>
    <t>4 to 11</t>
  </si>
  <si>
    <t>12 to 18</t>
  </si>
  <si>
    <t xml:space="preserve">Scottish Index of Multiple Deprivation </t>
  </si>
  <si>
    <t>Number of cars in household</t>
  </si>
  <si>
    <t>Looking after the home or family</t>
  </si>
  <si>
    <t>Permanently retired from work</t>
  </si>
  <si>
    <t>Unemployed and seeking work</t>
  </si>
  <si>
    <t>Permanently sick or disabled</t>
  </si>
  <si>
    <t>All people age 17+</t>
  </si>
  <si>
    <t>All people aged 17+</t>
  </si>
  <si>
    <t xml:space="preserve">Sample size of group </t>
  </si>
  <si>
    <t>Sample size of age band</t>
  </si>
  <si>
    <t>At least 3 times per week</t>
  </si>
  <si>
    <t>Has licence but never drives</t>
  </si>
  <si>
    <t xml:space="preserve">Disabled </t>
  </si>
  <si>
    <t>All adults aged 17+</t>
  </si>
  <si>
    <t>Scottish index of multiple deprivation</t>
  </si>
  <si>
    <t>Every day, or almost every day</t>
  </si>
  <si>
    <t>Not used in past month</t>
  </si>
  <si>
    <t>All people aged 16+</t>
  </si>
  <si>
    <t>In another way</t>
  </si>
  <si>
    <t>16-19</t>
  </si>
  <si>
    <t>Less often</t>
  </si>
  <si>
    <t>Never, but holds full driving licence</t>
  </si>
  <si>
    <t>Holds a full driving licence</t>
  </si>
  <si>
    <t>Does NOT hold a full driving licence</t>
  </si>
  <si>
    <t>Yes</t>
  </si>
  <si>
    <t>No</t>
  </si>
  <si>
    <t>All leisure flights</t>
  </si>
  <si>
    <t>1 or 2</t>
  </si>
  <si>
    <t>3 or 4</t>
  </si>
  <si>
    <t>5 or 6</t>
  </si>
  <si>
    <t>7 or 8</t>
  </si>
  <si>
    <t>9 to 12</t>
  </si>
  <si>
    <t>13 to 20</t>
  </si>
  <si>
    <t>More than 20</t>
  </si>
  <si>
    <t>Lower decile</t>
  </si>
  <si>
    <t>Lower quartile</t>
  </si>
  <si>
    <t>Upper quartile</t>
  </si>
  <si>
    <t>Upper decile</t>
  </si>
  <si>
    <t>Flights within Scotland</t>
  </si>
  <si>
    <t>5 to 8</t>
  </si>
  <si>
    <t>More than 8</t>
  </si>
  <si>
    <t>Flights to rest of UK</t>
  </si>
  <si>
    <t>Flights to countries outside Europe</t>
  </si>
  <si>
    <t>Flights to other European countries</t>
  </si>
  <si>
    <t>All business flights</t>
  </si>
  <si>
    <t>Quicker</t>
  </si>
  <si>
    <t>Cheaper</t>
  </si>
  <si>
    <t>Easy/convenient</t>
  </si>
  <si>
    <t>Employer/someone else organised</t>
  </si>
  <si>
    <t>Connecting flight/part of holiday</t>
  </si>
  <si>
    <t>No alternative</t>
  </si>
  <si>
    <t>Public transport unreliable</t>
  </si>
  <si>
    <t>Prefer to walk/cycle</t>
  </si>
  <si>
    <t>Long walk to bus stop</t>
  </si>
  <si>
    <t>Other choices (train/tube/taxi)</t>
  </si>
  <si>
    <t>To place of work</t>
  </si>
  <si>
    <t>In the course of work</t>
  </si>
  <si>
    <t>For education</t>
  </si>
  <si>
    <t>For shopping</t>
  </si>
  <si>
    <t>To hospital, doctor or other health service</t>
  </si>
  <si>
    <t>To visit friends or relatives</t>
  </si>
  <si>
    <t>For holiday / day trip</t>
  </si>
  <si>
    <t>For other recreational activity</t>
  </si>
  <si>
    <t>Discouraging factor</t>
  </si>
  <si>
    <t>Aware of - car clubs or formal car sharing schemes?</t>
  </si>
  <si>
    <t>Aware of - fuel efficient driver training courses?</t>
  </si>
  <si>
    <t>Aware of - electric vehicles?</t>
  </si>
  <si>
    <t>Aware of - cycle hire schemes?</t>
  </si>
  <si>
    <t xml:space="preserve"> 16-19</t>
  </si>
  <si>
    <t xml:space="preserve"> 20-29</t>
  </si>
  <si>
    <t xml:space="preserve"> 30-39</t>
  </si>
  <si>
    <t xml:space="preserve"> 40-49</t>
  </si>
  <si>
    <t xml:space="preserve"> 50-59</t>
  </si>
  <si>
    <t xml:space="preserve"> 60-69</t>
  </si>
  <si>
    <t xml:space="preserve"> 70-79</t>
  </si>
  <si>
    <t xml:space="preserve"> 80+</t>
  </si>
  <si>
    <t xml:space="preserve"> 1 (20% most deprived)</t>
  </si>
  <si>
    <t xml:space="preserve"> 5 (20% least deprived)</t>
  </si>
  <si>
    <t xml:space="preserve"> Large urban areas</t>
  </si>
  <si>
    <t xml:space="preserve"> Other urban</t>
  </si>
  <si>
    <t xml:space="preserve"> Small accessible towns</t>
  </si>
  <si>
    <t xml:space="preserve"> Small remote towns</t>
  </si>
  <si>
    <t xml:space="preserve"> Accessible rural</t>
  </si>
  <si>
    <t xml:space="preserve"> Remote rural</t>
  </si>
  <si>
    <t xml:space="preserve"> Every day</t>
  </si>
  <si>
    <t xml:space="preserve"> At least three times a week</t>
  </si>
  <si>
    <t xml:space="preserve"> Once or twice a week</t>
  </si>
  <si>
    <t xml:space="preserve"> Less often</t>
  </si>
  <si>
    <t xml:space="preserve"> Never, but holds full driving licence</t>
  </si>
  <si>
    <t>[small sample]</t>
  </si>
  <si>
    <t>Female</t>
  </si>
  <si>
    <t>Male</t>
  </si>
  <si>
    <t>Looking after the home/family</t>
  </si>
  <si>
    <t>Unemployed/seeking work</t>
  </si>
  <si>
    <t>In further/higher education</t>
  </si>
  <si>
    <t>I already own an electric car or van</t>
  </si>
  <si>
    <t>I am thinking about buying an electric car or van quite soon</t>
  </si>
  <si>
    <t>I would consider buying an electric car or van in the future</t>
  </si>
  <si>
    <t>I would not consider buying an electric car or van</t>
  </si>
  <si>
    <t>I don’t drive/don’t need a car</t>
  </si>
  <si>
    <t>No opinion</t>
  </si>
  <si>
    <t>Cost of vehicle purchase</t>
  </si>
  <si>
    <t>Fuel or running costs</t>
  </si>
  <si>
    <t>Battery: distance travelled on charge</t>
  </si>
  <si>
    <t>Availability or convienience of recharging</t>
  </si>
  <si>
    <t>Vehicle resale value</t>
  </si>
  <si>
    <t>Vehicle performance, size, practicallity or looks</t>
  </si>
  <si>
    <t>Availability of different models</t>
  </si>
  <si>
    <t>Environmentally friendly</t>
  </si>
  <si>
    <t>Reliability</t>
  </si>
  <si>
    <t>Opinion of friends and family</t>
  </si>
  <si>
    <t>Don't know</t>
  </si>
  <si>
    <t>Limited choice (not many vehicles to choose from)</t>
  </si>
  <si>
    <t>Lack of knowledge about electric vehicles</t>
  </si>
  <si>
    <t>Running costs (maintenance and fuel)</t>
  </si>
  <si>
    <t>Availability or convenience of charging points</t>
  </si>
  <si>
    <t>Vehicle performance, size, practicality or looks</t>
  </si>
  <si>
    <t>Technology - doesn't work or not proven</t>
  </si>
  <si>
    <t>Opinions of friends or family</t>
  </si>
  <si>
    <t>No intention to buy a car of any kind</t>
  </si>
  <si>
    <t>The apparent year-to-year fluctuations in some of the figures may be due to sampling variability.</t>
  </si>
  <si>
    <t>Modal share of all journeys [Note 3]</t>
  </si>
  <si>
    <t>The travel diary methodology changed in 2007 and in 2012, creating breaks in the time series.</t>
  </si>
  <si>
    <t>Employed adults (aged 16+) not working from home</t>
  </si>
  <si>
    <t>Mode of travel to school</t>
  </si>
  <si>
    <t>Vehicles Licensed</t>
  </si>
  <si>
    <t>New Registrations</t>
  </si>
  <si>
    <t>Coastwise traffic</t>
  </si>
  <si>
    <t>One Port traffic</t>
  </si>
  <si>
    <t>Inland waterway traffic</t>
  </si>
  <si>
    <t>Total</t>
  </si>
  <si>
    <t>Other Major (A and M)</t>
  </si>
  <si>
    <t>Minor Roads</t>
  </si>
  <si>
    <t xml:space="preserve">A roads </t>
  </si>
  <si>
    <t>All roads (incl. B, C, uncl.)</t>
  </si>
  <si>
    <t>Killed</t>
  </si>
  <si>
    <t>Killed and Serious</t>
  </si>
  <si>
    <t>All (Killed, Serious, Slight)</t>
  </si>
  <si>
    <t>Air Transport</t>
  </si>
  <si>
    <t>DfT has revised the figures for the light goods and goods body types back to 2001. DfT does not have the underlying data to revise earlier years' figures.</t>
  </si>
  <si>
    <t>Financial years</t>
  </si>
  <si>
    <t xml:space="preserve">The estimated amounts of crude oil and products carried by pipelines over 50km in length. 2012 figures are provisional. </t>
  </si>
  <si>
    <t xml:space="preserve">Domestic freight estimates for 2006 to 2009 were revised on 27 October 2011. </t>
  </si>
  <si>
    <t xml:space="preserve"> Due to changes in the the way casualty severities are recorded, killed/serious figures in 2019 are not comparable with previous years.</t>
  </si>
  <si>
    <t>Estimates for the period since 2010 have been revised to take into account the minor road benchmarking exercise. Further details available at: https://www.gov.uk/government/publications/road-traffic-statistics-minor-road-benchmarking</t>
  </si>
  <si>
    <t>The figures from 2018 onwards are not comparable with previous figures, as they are collected in a different way.</t>
  </si>
  <si>
    <t>Passenger rail ORR data</t>
  </si>
  <si>
    <t>Ferries on routes within Scotland</t>
  </si>
  <si>
    <t>Adults aged 16+</t>
  </si>
  <si>
    <t>Adults aged 60+</t>
  </si>
  <si>
    <t>Sample size = (100%)</t>
  </si>
  <si>
    <t xml:space="preserve">1999 </t>
  </si>
  <si>
    <t xml:space="preserve">2000 </t>
  </si>
  <si>
    <t xml:space="preserve">2001 </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</si>
  <si>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</si>
  <si>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</si>
  <si>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</si>
  <si>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</si>
  <si>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</si>
  <si>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</si>
  <si>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</si>
  <si>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</si>
  <si>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</si>
  <si>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</si>
  <si>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</si>
  <si>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</si>
  <si>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</si>
  <si>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</si>
  <si>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</si>
  <si>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</si>
  <si>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</si>
  <si>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</si>
  <si>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2020</t>
  </si>
  <si>
    <t>2004</t>
  </si>
  <si>
    <t>2005</t>
  </si>
  <si>
    <t>2007</t>
  </si>
  <si>
    <t>2008</t>
  </si>
  <si>
    <t>2009</t>
  </si>
  <si>
    <t>2010</t>
  </si>
  <si>
    <t>2011</t>
  </si>
  <si>
    <t>2012</t>
  </si>
  <si>
    <t>2013</t>
  </si>
  <si>
    <t>2014</t>
  </si>
  <si>
    <t>2015</t>
  </si>
  <si>
    <t>2016</t>
  </si>
  <si>
    <t>2017</t>
  </si>
  <si>
    <t>2018</t>
  </si>
  <si>
    <t>2019</t>
  </si>
  <si>
    <t>Close / Nearby / Not far away</t>
  </si>
  <si>
    <t>Most convenient</t>
  </si>
  <si>
    <t>Travel with friends</t>
  </si>
  <si>
    <t>Safest method</t>
  </si>
  <si>
    <t>Quickest method</t>
  </si>
  <si>
    <t>Only method available</t>
  </si>
  <si>
    <t>Too far to walk</t>
  </si>
  <si>
    <t>No public transport</t>
  </si>
  <si>
    <t>Good exercise / fresh air</t>
  </si>
  <si>
    <t>No car / transport</t>
  </si>
  <si>
    <t>Cheapest method</t>
  </si>
  <si>
    <t>It is free</t>
  </si>
  <si>
    <t>On way to work</t>
  </si>
  <si>
    <t>Too young to travel any other way</t>
  </si>
  <si>
    <t>Relative meets child</t>
  </si>
  <si>
    <t>Other reason(s)</t>
  </si>
  <si>
    <t>Reason</t>
  </si>
  <si>
    <t>Public transport unsuitable (eg too infrequent)</t>
  </si>
  <si>
    <t>By whether they could use public transport</t>
  </si>
  <si>
    <t xml:space="preserve"> Yes</t>
  </si>
  <si>
    <t xml:space="preserve"> No</t>
  </si>
  <si>
    <t>If they could use public transport, reasons for not using it</t>
  </si>
  <si>
    <t>Too young to travel on own</t>
  </si>
  <si>
    <t>No service available</t>
  </si>
  <si>
    <t>Too far to bus stop</t>
  </si>
  <si>
    <t>Cost, too expensive</t>
  </si>
  <si>
    <t>Too short a distance, not worth it</t>
  </si>
  <si>
    <t>Prefer to use car</t>
  </si>
  <si>
    <t>Others</t>
  </si>
  <si>
    <t>If they could not use public transport, reasons why they cannot</t>
  </si>
  <si>
    <t>Primary age: 
4-11</t>
  </si>
  <si>
    <t xml:space="preserve">All ages </t>
  </si>
  <si>
    <t>Three or more</t>
  </si>
  <si>
    <t>One or more</t>
  </si>
  <si>
    <t>Two or more</t>
  </si>
  <si>
    <t>1-2 days</t>
  </si>
  <si>
    <t>3-5 days</t>
  </si>
  <si>
    <t>6-7 days</t>
  </si>
  <si>
    <t>Reasons why do not cycle to work</t>
  </si>
  <si>
    <t>Too far to cycle</t>
  </si>
  <si>
    <t>Concerns about cycling in traffic</t>
  </si>
  <si>
    <t>Weather too cold / wet / windy</t>
  </si>
  <si>
    <t>It would be inconvenient</t>
  </si>
  <si>
    <t xml:space="preserve">Concerns for personal safety on dark / lonely roads </t>
  </si>
  <si>
    <t>No way to carry luggage / shopping</t>
  </si>
  <si>
    <t>Nowhere at work to shower / change</t>
  </si>
  <si>
    <t>Health or fitness reasons</t>
  </si>
  <si>
    <t>Not enough safe places to lock bike</t>
  </si>
  <si>
    <t>Can’t ride a bike</t>
  </si>
  <si>
    <t>Strongly agree</t>
  </si>
  <si>
    <t>Tend to agree</t>
  </si>
  <si>
    <t>Total agree</t>
  </si>
  <si>
    <t>Neither agree nor disagree</t>
  </si>
  <si>
    <t>Tend to disagree</t>
  </si>
  <si>
    <t>Strongly disagree</t>
  </si>
  <si>
    <t>Buses run to timetable</t>
  </si>
  <si>
    <t>Bus service is stable and not regularly changing</t>
  </si>
  <si>
    <t>Buses are clean</t>
  </si>
  <si>
    <t>Buses are environmentally friendly</t>
  </si>
  <si>
    <t>Feel safe/secure on bus during the day</t>
  </si>
  <si>
    <t>It is simple deciding what type of ticket I need</t>
  </si>
  <si>
    <t>Finding out about routes and times is easy</t>
  </si>
  <si>
    <t>Easy to change from buses to other forms of transport</t>
  </si>
  <si>
    <t>Bus fares are good value</t>
  </si>
  <si>
    <t>Feel safe/secure on bus during the evening</t>
  </si>
  <si>
    <t>Trains run to timetable</t>
  </si>
  <si>
    <t>Train service is stable and not regularly changing</t>
  </si>
  <si>
    <t>Trains are clean</t>
  </si>
  <si>
    <t>Feel safe/secure on trains during the day</t>
  </si>
  <si>
    <t>It is simple decide what type of ticket I need</t>
  </si>
  <si>
    <t>Easy to change from trains to other forms of transport</t>
  </si>
  <si>
    <t>Train fares are good value</t>
  </si>
  <si>
    <t>Feel safe/secure on trains during the evening</t>
  </si>
  <si>
    <t>Aspect of service</t>
  </si>
  <si>
    <t>Almost every day</t>
  </si>
  <si>
    <t>2 or 3 times a week</t>
  </si>
  <si>
    <t>Once a week</t>
  </si>
  <si>
    <t>Once a fortnight</t>
  </si>
  <si>
    <t>Once a month</t>
  </si>
  <si>
    <t>Not used</t>
  </si>
  <si>
    <t>No pass</t>
  </si>
  <si>
    <t>All adults aged 16+</t>
  </si>
  <si>
    <t>16 - 39</t>
  </si>
  <si>
    <t>60 - 64</t>
  </si>
  <si>
    <t>65 - 69</t>
  </si>
  <si>
    <t>70 - 74</t>
  </si>
  <si>
    <t>75 - 79</t>
  </si>
  <si>
    <t>80 +</t>
  </si>
  <si>
    <t>Employed</t>
  </si>
  <si>
    <t>Permanently retired</t>
  </si>
  <si>
    <t>Other ethnic group</t>
  </si>
  <si>
    <t>At least once a week</t>
  </si>
  <si>
    <t>Whether holds a driving licence</t>
  </si>
  <si>
    <t>Did you fly for business?</t>
  </si>
  <si>
    <t>Did you fly for leisure?</t>
  </si>
  <si>
    <t>Number of flights</t>
  </si>
  <si>
    <t>Nothing</t>
  </si>
  <si>
    <t>No nearby station</t>
  </si>
  <si>
    <t>Need a car for/at work</t>
  </si>
  <si>
    <t>Work unsocial/unusual hours</t>
  </si>
  <si>
    <t>Unreliable</t>
  </si>
  <si>
    <t>Difficult to access</t>
  </si>
  <si>
    <t>Too much to carry/awkward</t>
  </si>
  <si>
    <t>Prefer to walk</t>
  </si>
  <si>
    <t>Dislike waiting</t>
  </si>
  <si>
    <t>Live centrally/within walking distance</t>
  </si>
  <si>
    <t>Use other things - bus/underground/taxi</t>
  </si>
  <si>
    <t>Smoking policy</t>
  </si>
  <si>
    <t>Dirty/filthy</t>
  </si>
  <si>
    <t>Given lifts</t>
  </si>
  <si>
    <t>Too crowded</t>
  </si>
  <si>
    <t>Not safe</t>
  </si>
  <si>
    <t>Laziness</t>
  </si>
  <si>
    <t>Potentially discouraging factor</t>
  </si>
  <si>
    <t>Weather</t>
  </si>
  <si>
    <t>Lack of walking paths</t>
  </si>
  <si>
    <t>Poor quality paths</t>
  </si>
  <si>
    <t>Travelling with others</t>
  </si>
  <si>
    <t>Live too far away</t>
  </si>
  <si>
    <t>Prefer to use other modes - car/bus/train</t>
  </si>
  <si>
    <t>Purpose of journey</t>
  </si>
  <si>
    <t>Not enough time to change modes</t>
  </si>
  <si>
    <t>Long wait between journeys</t>
  </si>
  <si>
    <t>Lack of information about connecting modes</t>
  </si>
  <si>
    <t>Lack of signposting to connecting modes</t>
  </si>
  <si>
    <t>Unable to use one ticket/ travel pass for all journeys/ modes</t>
  </si>
  <si>
    <t>Different prices for different operators</t>
  </si>
  <si>
    <t>Stops/stations not close enough to each other</t>
  </si>
  <si>
    <t>Accessibility between stops/stations</t>
  </si>
  <si>
    <t>Potential Difficulty</t>
  </si>
  <si>
    <t xml:space="preserve">2021 </t>
  </si>
  <si>
    <t>1+ days</t>
  </si>
  <si>
    <t>Number of days</t>
  </si>
  <si>
    <t>Reason for walking</t>
  </si>
  <si>
    <t>As a means of transport</t>
  </si>
  <si>
    <t>Just for pleasure</t>
  </si>
  <si>
    <t>Reason for cycling</t>
  </si>
  <si>
    <t>Level of satisfaction</t>
  </si>
  <si>
    <t>Could not use Public Transport</t>
  </si>
  <si>
    <t>Secondary age: 12-18</t>
  </si>
  <si>
    <t xml:space="preserve">This worksheet contains one table. Some cells refer to notes which can be found in the notes worksheet. </t>
  </si>
  <si>
    <r>
      <t xml:space="preserve"> 2</t>
    </r>
    <r>
      <rPr>
        <sz val="12"/>
        <color theme="0"/>
        <rFont val="Arial"/>
        <family val="2"/>
      </rPr>
      <t>'</t>
    </r>
  </si>
  <si>
    <r>
      <t xml:space="preserve"> 3</t>
    </r>
    <r>
      <rPr>
        <sz val="12"/>
        <color theme="0"/>
        <rFont val="Arial"/>
        <family val="2"/>
      </rPr>
      <t>'</t>
    </r>
  </si>
  <si>
    <r>
      <t xml:space="preserve"> 4</t>
    </r>
    <r>
      <rPr>
        <sz val="12"/>
        <color theme="0"/>
        <rFont val="Arial"/>
        <family val="2"/>
      </rPr>
      <t>'</t>
    </r>
  </si>
  <si>
    <t>All aged 17+</t>
  </si>
  <si>
    <t>2021</t>
  </si>
  <si>
    <t xml:space="preserve">Reason </t>
  </si>
  <si>
    <t>2002</t>
  </si>
  <si>
    <t>2003</t>
  </si>
  <si>
    <t>2006</t>
  </si>
  <si>
    <t>Table type</t>
  </si>
  <si>
    <t>Topic</t>
  </si>
  <si>
    <t>Table Sum1</t>
  </si>
  <si>
    <t>Table name</t>
  </si>
  <si>
    <t>Table number</t>
  </si>
  <si>
    <t>Table Sum 2</t>
  </si>
  <si>
    <t>Table 1</t>
  </si>
  <si>
    <t>Summary</t>
  </si>
  <si>
    <t>Time series</t>
  </si>
  <si>
    <t>Driving</t>
  </si>
  <si>
    <t>Table 2</t>
  </si>
  <si>
    <t>Table 3</t>
  </si>
  <si>
    <t>Walking and Cycling</t>
  </si>
  <si>
    <t xml:space="preserve">Question is being asked in alternate years from 2019. </t>
  </si>
  <si>
    <t>Table 3a</t>
  </si>
  <si>
    <t>Table 4</t>
  </si>
  <si>
    <t>Public Transport</t>
  </si>
  <si>
    <t>Table 4a</t>
  </si>
  <si>
    <t>Single year,detail</t>
  </si>
  <si>
    <t>Table 5</t>
  </si>
  <si>
    <t>Concessionary Travel</t>
  </si>
  <si>
    <t>Table 6</t>
  </si>
  <si>
    <t>Data no longer collected - see 2011 edition of TATIS for last available data.</t>
  </si>
  <si>
    <t>Table 7</t>
  </si>
  <si>
    <t>Single year, detail</t>
  </si>
  <si>
    <t>Travel to work</t>
  </si>
  <si>
    <t>Table 7a</t>
  </si>
  <si>
    <t>Table 8</t>
  </si>
  <si>
    <t>Combined years, detail</t>
  </si>
  <si>
    <t>Travel - congestion</t>
  </si>
  <si>
    <t>Table 9</t>
  </si>
  <si>
    <t>Table 10</t>
  </si>
  <si>
    <t>Table 10a</t>
  </si>
  <si>
    <t>Table 11</t>
  </si>
  <si>
    <t>Table 12</t>
  </si>
  <si>
    <t>Table 13</t>
  </si>
  <si>
    <t>See Table 7 for Method of travel to work. The question asking whether car/van commuters are able to use public transport is no longer in the survey. See 2018 edition of TATIS for last available data.</t>
  </si>
  <si>
    <t>Table 14</t>
  </si>
  <si>
    <t>Table 15</t>
  </si>
  <si>
    <t>Travel to school</t>
  </si>
  <si>
    <t>Table 16</t>
  </si>
  <si>
    <t>Table 17</t>
  </si>
  <si>
    <t>Table 18a</t>
  </si>
  <si>
    <t>Table 18b</t>
  </si>
  <si>
    <t>Table 19</t>
  </si>
  <si>
    <t>Table 20</t>
  </si>
  <si>
    <t>Table 21</t>
  </si>
  <si>
    <t>Part driving/parking journeys</t>
  </si>
  <si>
    <t>Data no longer collected - see 2017 edition of TATIS for last available data.</t>
  </si>
  <si>
    <t>Table 22</t>
  </si>
  <si>
    <t>Mode of transport used in conjunction with driving by where parked</t>
  </si>
  <si>
    <t>Table 23</t>
  </si>
  <si>
    <t>Concerns with traffic growth</t>
  </si>
  <si>
    <t>Data no longer collected - see 2011 edition of TATIS for last available data</t>
  </si>
  <si>
    <t>Table 24</t>
  </si>
  <si>
    <t>Incidents of road rage directed at respondents in past year</t>
  </si>
  <si>
    <t>Table 25</t>
  </si>
  <si>
    <t>Table 25a</t>
  </si>
  <si>
    <t>Table 26a</t>
  </si>
  <si>
    <t>Time series (first year)</t>
  </si>
  <si>
    <t xml:space="preserve">Question has different response options from former Table 26 and is not comparable. </t>
  </si>
  <si>
    <t>Table 27</t>
  </si>
  <si>
    <t>Households' bus availability</t>
  </si>
  <si>
    <t>Table 29</t>
  </si>
  <si>
    <t>Table 30</t>
  </si>
  <si>
    <t>Table 31</t>
  </si>
  <si>
    <t xml:space="preserve">Question asked in alternate years. </t>
  </si>
  <si>
    <t>Table 32</t>
  </si>
  <si>
    <t>Table 33</t>
  </si>
  <si>
    <t>Access to services that respondents thought were very or fairly convenient</t>
  </si>
  <si>
    <t>Table 34</t>
  </si>
  <si>
    <t>How adults normally travel to a doctors surgery</t>
  </si>
  <si>
    <t>Table 35</t>
  </si>
  <si>
    <t>How adults normally travel to a hospital outpatients department</t>
  </si>
  <si>
    <t>Table 36</t>
  </si>
  <si>
    <t>How adults normally travel to a dentist</t>
  </si>
  <si>
    <t>Table 37a</t>
  </si>
  <si>
    <t>Aviation</t>
  </si>
  <si>
    <t>Question is now being asked annually.</t>
  </si>
  <si>
    <t>Table 37b</t>
  </si>
  <si>
    <t>Table 39</t>
  </si>
  <si>
    <t>Data no longer collected - see 2014 edition of TATIS for last available data</t>
  </si>
  <si>
    <t>Table 41</t>
  </si>
  <si>
    <t>Table 42</t>
  </si>
  <si>
    <t>In general, What discourages you from using the train more often than you do? 2012-2019</t>
  </si>
  <si>
    <t>Table 43</t>
  </si>
  <si>
    <t>Table 44</t>
  </si>
  <si>
    <t>Table 45</t>
  </si>
  <si>
    <t>Table 46</t>
  </si>
  <si>
    <t>Sustainable travel</t>
  </si>
  <si>
    <t>Table 47</t>
  </si>
  <si>
    <t>Table 48</t>
  </si>
  <si>
    <t>Annual car mileage</t>
  </si>
  <si>
    <t>Data no longer collected - see 2015 edition of TATIS for last available data</t>
  </si>
  <si>
    <t>Table 49</t>
  </si>
  <si>
    <t>Table 50</t>
  </si>
  <si>
    <t>Table 51</t>
  </si>
  <si>
    <t>Data no longer collected - see TATIS 2011 for the most recently produced version of the table.</t>
  </si>
  <si>
    <t>Journeys carried out on way to/from work. This is no longer collected</t>
  </si>
  <si>
    <t>Data from sources other than the Scottish Household Survey</t>
  </si>
  <si>
    <t>Employed adults method of travel to work and whether they could use public transport. No longer collected.</t>
  </si>
  <si>
    <t>Various</t>
  </si>
  <si>
    <t>Confidence intervals</t>
  </si>
  <si>
    <t xml:space="preserve">Adults with limited mobility. </t>
  </si>
  <si>
    <t xml:space="preserve">Disability </t>
  </si>
  <si>
    <t>Discontinued tables, for which data is no longer collected</t>
  </si>
  <si>
    <t>Whether workplace has a travel plan.</t>
  </si>
  <si>
    <t>Table 52</t>
  </si>
  <si>
    <t>Table 53</t>
  </si>
  <si>
    <t>Table 54</t>
  </si>
  <si>
    <t>Table 55</t>
  </si>
  <si>
    <t>Working from home</t>
  </si>
  <si>
    <t>Not working from home</t>
  </si>
  <si>
    <t>up to £20,000</t>
  </si>
  <si>
    <t>Table 28a</t>
  </si>
  <si>
    <t>Table 28b</t>
  </si>
  <si>
    <t>In previous years, Bus and train services were recorded in a single table 28</t>
  </si>
  <si>
    <t>Table 38b</t>
  </si>
  <si>
    <t>Table 38a</t>
  </si>
  <si>
    <t>Cost and affordability</t>
  </si>
  <si>
    <t>Notes for the tables</t>
  </si>
  <si>
    <t>Single year (detail) to 2011</t>
  </si>
  <si>
    <t>Time series 2001-2011</t>
  </si>
  <si>
    <t>Combined years to 2011</t>
  </si>
  <si>
    <t>Combined years to 2015</t>
  </si>
  <si>
    <t>Combined years to 2017</t>
  </si>
  <si>
    <t>Single year (detail) to 2019</t>
  </si>
  <si>
    <t>Frequency of use of ferry services</t>
  </si>
  <si>
    <t>Time series 2012-14</t>
  </si>
  <si>
    <t>Purpose of ferry journey</t>
  </si>
  <si>
    <t>Table 40a</t>
  </si>
  <si>
    <t>Table 40b</t>
  </si>
  <si>
    <t>Table 40c</t>
  </si>
  <si>
    <t xml:space="preserve"> Reasons for choosing to travel by ferry</t>
  </si>
  <si>
    <t>Single year (detail) to 2015</t>
  </si>
  <si>
    <t>Data no longer collected - see 2019 edition of TATIS for last available data</t>
  </si>
  <si>
    <t>Equivalised income</t>
  </si>
  <si>
    <t>Number of bicycles for use by household</t>
  </si>
  <si>
    <t>Source: Scottish Transport Survey</t>
  </si>
  <si>
    <t>Religion</t>
  </si>
  <si>
    <t>Disability status</t>
  </si>
  <si>
    <t>Church of Scotland</t>
  </si>
  <si>
    <t>Roman Catholic</t>
  </si>
  <si>
    <t>Other Christian</t>
  </si>
  <si>
    <t>Muslim</t>
  </si>
  <si>
    <t>All other religions</t>
  </si>
  <si>
    <t>At school</t>
  </si>
  <si>
    <t>Government work or training scheme</t>
  </si>
  <si>
    <t>1 - lowest 20% of incomes</t>
  </si>
  <si>
    <t>5 - highest 20% of incomes</t>
  </si>
  <si>
    <t>Urban-rural classification</t>
  </si>
  <si>
    <t>over £50,000 - £60,000</t>
  </si>
  <si>
    <t>over £60,000 p.a.</t>
  </si>
  <si>
    <t>1 - 20 % Most Deprived</t>
  </si>
  <si>
    <t>5 - 20 % Least Deprived</t>
  </si>
  <si>
    <t>Mode this year</t>
  </si>
  <si>
    <t>Last year Walking</t>
  </si>
  <si>
    <t>Last year Driver</t>
  </si>
  <si>
    <t>Last year Passenger</t>
  </si>
  <si>
    <t>Last year Bicycle</t>
  </si>
  <si>
    <t>Last year Bus</t>
  </si>
  <si>
    <t>Last year Rail</t>
  </si>
  <si>
    <t>Last year Other</t>
  </si>
  <si>
    <t>Last year all modes</t>
  </si>
  <si>
    <t>Changed job</t>
  </si>
  <si>
    <t>Moved home</t>
  </si>
  <si>
    <t>Employer re-located</t>
  </si>
  <si>
    <t>Bought a car</t>
  </si>
  <si>
    <t>Sold car</t>
  </si>
  <si>
    <t>Lost licence</t>
  </si>
  <si>
    <t>Public transport service added</t>
  </si>
  <si>
    <t>Public transport service withdrawn</t>
  </si>
  <si>
    <t>Changed working hours</t>
  </si>
  <si>
    <t>Had a baby</t>
  </si>
  <si>
    <t>Passed driving test</t>
  </si>
  <si>
    <t>Husband / wife / partner has more need for car</t>
  </si>
  <si>
    <t>Fresh air / exercise</t>
  </si>
  <si>
    <t xml:space="preserve">Yes </t>
  </si>
  <si>
    <t>Normally between ourselves</t>
  </si>
  <si>
    <t>Through employer</t>
  </si>
  <si>
    <t>Question</t>
  </si>
  <si>
    <t>Option</t>
  </si>
  <si>
    <t>Are you involved in car sharing arrangements?</t>
  </si>
  <si>
    <t>How is car sharing organised?</t>
  </si>
  <si>
    <t>over £60,000</t>
  </si>
  <si>
    <t>1 (20% lowest incomes)</t>
  </si>
  <si>
    <t>5 (20% highest  incomes)</t>
  </si>
  <si>
    <t>£20,000 - £30,000</t>
  </si>
  <si>
    <t>£30,000 - £40,000</t>
  </si>
  <si>
    <t>£40,000 - £50,000</t>
  </si>
  <si>
    <t>£50,000 - £60,000</t>
  </si>
  <si>
    <t>Age (narrow bands)</t>
  </si>
  <si>
    <t>Age (wide bands)</t>
  </si>
  <si>
    <t>4-5</t>
  </si>
  <si>
    <t>6-7</t>
  </si>
  <si>
    <t>8-9</t>
  </si>
  <si>
    <t>10-11</t>
  </si>
  <si>
    <t>12-13</t>
  </si>
  <si>
    <t>14-15</t>
  </si>
  <si>
    <t>16-18</t>
  </si>
  <si>
    <t>White Irish</t>
  </si>
  <si>
    <t>Unable to work because of short-term illness or injury</t>
  </si>
  <si>
    <t>White other</t>
  </si>
  <si>
    <t>All other ethnic groups</t>
  </si>
  <si>
    <t>every day</t>
  </si>
  <si>
    <t>at least three times a week</t>
  </si>
  <si>
    <t>once or twice a week</t>
  </si>
  <si>
    <t>less often</t>
  </si>
  <si>
    <t>Describe in another way</t>
  </si>
  <si>
    <t>Don’t have a bike</t>
  </si>
  <si>
    <t>About once a fortnight, or once a month</t>
  </si>
  <si>
    <t>Driving licence</t>
  </si>
  <si>
    <t>over £40,000 p.a.</t>
  </si>
  <si>
    <t>Table 56</t>
  </si>
  <si>
    <t>1 day</t>
  </si>
  <si>
    <t>2 days</t>
  </si>
  <si>
    <t>3 days</t>
  </si>
  <si>
    <t>4 days</t>
  </si>
  <si>
    <t>5 days</t>
  </si>
  <si>
    <t>6 days</t>
  </si>
  <si>
    <t>7 days</t>
  </si>
  <si>
    <t>Days travelled</t>
  </si>
  <si>
    <t>Very easy</t>
  </si>
  <si>
    <t>Fairly easy</t>
  </si>
  <si>
    <t>Neither easy nor difficult</t>
  </si>
  <si>
    <t>Fairly difficult</t>
  </si>
  <si>
    <t>Very difficult</t>
  </si>
  <si>
    <t>Don’t know</t>
  </si>
  <si>
    <t>Total easy</t>
  </si>
  <si>
    <t>Yes, always</t>
  </si>
  <si>
    <t>Yes, sometimes</t>
  </si>
  <si>
    <t>Yes, occasionally</t>
  </si>
  <si>
    <t>No, never</t>
  </si>
  <si>
    <t>Total yes</t>
  </si>
  <si>
    <t>Shopping for small amounts of food</t>
  </si>
  <si>
    <t>Never make that type of journey</t>
  </si>
  <si>
    <t>Always use a car</t>
  </si>
  <si>
    <t>Sometimes use a car / sometimes use another means of transport e.g. walk or bus</t>
  </si>
  <si>
    <t>Never use a car / always use another means of transport e.g. walk or bus</t>
  </si>
  <si>
    <t>Supermarket shopping</t>
  </si>
  <si>
    <t>Town centre shopping</t>
  </si>
  <si>
    <t>To see GP</t>
  </si>
  <si>
    <t>Library</t>
  </si>
  <si>
    <t>Activity</t>
  </si>
  <si>
    <t>How often</t>
  </si>
  <si>
    <t>Evening leisure</t>
  </si>
  <si>
    <t>Visiting friends or relatives</t>
  </si>
  <si>
    <t>[question not asked]</t>
  </si>
  <si>
    <t>Table 57</t>
  </si>
  <si>
    <t>Table 58</t>
  </si>
  <si>
    <t>Car use</t>
  </si>
  <si>
    <t>Access</t>
  </si>
  <si>
    <t>Ferries</t>
  </si>
  <si>
    <t>Multi-modal journeys</t>
  </si>
  <si>
    <t>Travel to services</t>
  </si>
  <si>
    <t>[question not asked</t>
  </si>
  <si>
    <t>Table 2a</t>
  </si>
  <si>
    <t>Amount spent by household on fuel in the past month: 2001-2020</t>
  </si>
  <si>
    <t>Amount Spent (only those who spent on fuel)</t>
  </si>
  <si>
    <t>Passenger car or van</t>
  </si>
  <si>
    <t>Driver car or van</t>
  </si>
  <si>
    <t>Time series 2001-2020</t>
  </si>
  <si>
    <t>Sample Size</t>
  </si>
  <si>
    <t>Other White</t>
  </si>
  <si>
    <t>1 or 2 times per week</t>
  </si>
  <si>
    <t>At least 2 or 3 times per month</t>
  </si>
  <si>
    <t>Other ethnic groups</t>
  </si>
  <si>
    <t>% Journeys under 2 miles by walking</t>
  </si>
  <si>
    <t>[data not collected]</t>
  </si>
  <si>
    <t>5 (20% highest incomes)</t>
  </si>
  <si>
    <t>Ease or difficulty</t>
  </si>
  <si>
    <t>1999</t>
  </si>
  <si>
    <t>2000</t>
  </si>
  <si>
    <t>2001</t>
  </si>
  <si>
    <t>[small sample ]</t>
  </si>
  <si>
    <t>Table 59</t>
  </si>
  <si>
    <t>Travel to Further or Higher Education</t>
  </si>
  <si>
    <t>From 2012 Quarter 4, the question was changed to ask about access to cars and vans instead of just cars.</t>
  </si>
  <si>
    <t>Percentage of car or van stages delayed by traffic congestion [Note 6]</t>
  </si>
  <si>
    <t>Frequency of use of local bus or train service</t>
  </si>
  <si>
    <t>Note 7</t>
  </si>
  <si>
    <t>Number of cars for use by household [Note 7]</t>
  </si>
  <si>
    <t>Note 8</t>
  </si>
  <si>
    <t>Private and Light Goods [Note 8]</t>
  </si>
  <si>
    <r>
      <t>All Vehicles [Note 8]</t>
    </r>
    <r>
      <rPr>
        <vertAlign val="superscript"/>
        <sz val="12"/>
        <rFont val="Arial"/>
        <family val="2"/>
      </rPr>
      <t xml:space="preserve"> </t>
    </r>
    <r>
      <rPr>
        <sz val="12"/>
        <rFont val="Arial"/>
        <family val="2"/>
      </rPr>
      <t xml:space="preserve"> </t>
    </r>
  </si>
  <si>
    <t>Note 9</t>
  </si>
  <si>
    <r>
      <t xml:space="preserve">Local Bus Services </t>
    </r>
    <r>
      <rPr>
        <sz val="12"/>
        <rFont val="Arial"/>
        <family val="2"/>
      </rPr>
      <t>[Note 9]</t>
    </r>
  </si>
  <si>
    <r>
      <t>Local Bus Services</t>
    </r>
    <r>
      <rPr>
        <sz val="12"/>
        <rFont val="Arial"/>
        <family val="2"/>
      </rPr>
      <t xml:space="preserve"> [Note 9]</t>
    </r>
  </si>
  <si>
    <t>Note 10</t>
  </si>
  <si>
    <t>Note 11</t>
  </si>
  <si>
    <t>Road [Note 11]</t>
  </si>
  <si>
    <t>Following a methodology change from paper to online data collection, it has been concluded that road goods data before and after July to September 2021 (quarter 3) should not be compared. Data is presented as a 12 month figure for the period ending June 2022. he figures prior to 20 onwards are not compatible with those for earlier years due to changes in methodology and processing system for the survey. For more details on the methodology change and results from an investigation, please see here.</t>
  </si>
  <si>
    <t>Note 12</t>
  </si>
  <si>
    <t>Pipelines [Note 12]</t>
  </si>
  <si>
    <t xml:space="preserve">Totals have been revised in  2012 to include slip roads on Trunk A roads which had previously excluded.  </t>
  </si>
  <si>
    <t>Note 13</t>
  </si>
  <si>
    <t>Trunk (A and M) [Note 13]</t>
  </si>
  <si>
    <t>All Roads [Note13]</t>
  </si>
  <si>
    <t>Note 14</t>
  </si>
  <si>
    <t>Note 15</t>
  </si>
  <si>
    <r>
      <t>Rail [Note 9]</t>
    </r>
    <r>
      <rPr>
        <vertAlign val="superscript"/>
        <sz val="12"/>
        <rFont val="Arial"/>
        <family val="2"/>
      </rPr>
      <t xml:space="preserve">  </t>
    </r>
    <r>
      <rPr>
        <sz val="12"/>
        <rFont val="Arial"/>
        <family val="2"/>
      </rPr>
      <t>[Note 15]</t>
    </r>
  </si>
  <si>
    <t>Note 16</t>
  </si>
  <si>
    <t>Changes in the layout of the M74/M77/M8 during 2012 are likely to have affected the traffic data for motorways.</t>
  </si>
  <si>
    <t>Motorways [Note 16]</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</si>
  <si>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</si>
  <si>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Note 17</t>
  </si>
  <si>
    <t xml:space="preserve">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 From 2008-09 estimates of PTE travel (zone cards) are included. </t>
  </si>
  <si>
    <t>Note 18</t>
  </si>
  <si>
    <t>Note 19</t>
  </si>
  <si>
    <r>
      <t xml:space="preserve">Reported Road Accident Casualties </t>
    </r>
    <r>
      <rPr>
        <sz val="12"/>
        <rFont val="Arial"/>
        <family val="2"/>
      </rPr>
      <t>[Note 19], [Note 20]</t>
    </r>
  </si>
  <si>
    <t>Note 20</t>
  </si>
  <si>
    <t xml:space="preserve">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 </t>
  </si>
  <si>
    <t>Note 21</t>
  </si>
  <si>
    <r>
      <t>Ferries</t>
    </r>
    <r>
      <rPr>
        <sz val="12"/>
        <rFont val="Arial"/>
        <family val="2"/>
      </rPr>
      <t xml:space="preserve"> [Note 21]</t>
    </r>
  </si>
  <si>
    <t>Note 22</t>
  </si>
  <si>
    <t xml:space="preserve">2020 </t>
  </si>
  <si>
    <t>This table has been replaced in 2021 by Table 2a, where the question is asked of an individual, rather than the household.</t>
  </si>
  <si>
    <t>Median (£)</t>
  </si>
  <si>
    <t>Mean (£)</t>
  </si>
  <si>
    <t>Amount Spent (all people, including non-drivers)</t>
  </si>
  <si>
    <t>Up to 2020, the survey asked about fuel expenditure in the 'household' section of the survey (see Table 2 in 2020 publication). From 2021, this question is asked to an individual in the 'random adult' section. Respondents will be more likely to be thinking of their individual expenditure and less likely household expenditure from 2021, so a separate table has been created.</t>
  </si>
  <si>
    <t>Note 23</t>
  </si>
  <si>
    <t xml:space="preserve"> In 2005 and 2006 the question was asked of half the sample.  Between 2007 and 2011 the question was asked of 1/3 of the sample.  From 2012 to 2016 the question was asked of the full sample every other year. The question was not asked in 2017 and 2018, but is being asked in alternate years from 2019.</t>
  </si>
  <si>
    <t>Note 24</t>
  </si>
  <si>
    <t>Note 25</t>
  </si>
  <si>
    <t>Figures for travel to work in 2020 have been amended.</t>
  </si>
  <si>
    <t>Excludes respondents who answered 'no opinion', in line with other Scottish Household Survey and Scottish Government publications.</t>
  </si>
  <si>
    <t xml:space="preserve">Sample sizes relate to those who provided an opinion on public transport only. </t>
  </si>
  <si>
    <t>Note 26</t>
  </si>
  <si>
    <t>The question was not asked in 2018 or 2020. It is being asked in alternate years from 2019.</t>
  </si>
  <si>
    <t>Note 27</t>
  </si>
  <si>
    <t>2003 and 2006 data is for April to December only.</t>
  </si>
  <si>
    <t>Note 28</t>
  </si>
  <si>
    <t>Note 29</t>
  </si>
  <si>
    <t>% Public or Active Travel (Former National Indicator)</t>
  </si>
  <si>
    <t>Other (includes Edinburgh trams)</t>
  </si>
  <si>
    <t>Note 30</t>
  </si>
  <si>
    <t xml:space="preserve">This table can be used to establish the mode of travel people used in the previous year by their current mode. </t>
  </si>
  <si>
    <t>Note 31</t>
  </si>
  <si>
    <t>Columns may sum to more than 100% as multiple responses can be provided.</t>
  </si>
  <si>
    <t>Model of travel to work [Note 4] [Note 5]</t>
  </si>
  <si>
    <t>Excludes respondents who don't know if it's possible to travel by public transport.</t>
  </si>
  <si>
    <t>Note 32</t>
  </si>
  <si>
    <t xml:space="preserve">School bus </t>
  </si>
  <si>
    <t>Note 33</t>
  </si>
  <si>
    <t>Note 34</t>
  </si>
  <si>
    <t>Percentages include people for whom it was not known, or not recorded, what type of driving licence (if any) was held</t>
  </si>
  <si>
    <t>Note 35</t>
  </si>
  <si>
    <t>The frequency of driving is shown only for those who hold a full driving licence</t>
  </si>
  <si>
    <r>
      <t>Only journeys over</t>
    </r>
    <r>
      <rPr>
        <sz val="12"/>
        <rFont val="Arial"/>
        <family val="2"/>
      </rPr>
      <t xml:space="preserve"> a quarter of a mile are recorded.</t>
    </r>
  </si>
  <si>
    <t>Frequency of driving [Note 35]</t>
  </si>
  <si>
    <t>Note 36</t>
  </si>
  <si>
    <t>This question was asked in even years until 2016, but missed in 2018. Figures will be available in alternate years from 2019.</t>
  </si>
  <si>
    <t>Note 37</t>
  </si>
  <si>
    <t>Note 38</t>
  </si>
  <si>
    <t>Note 39</t>
  </si>
  <si>
    <t>This question was not asked in 2015 to 2017.</t>
  </si>
  <si>
    <t>Some percentages and sample size differ slightly from tables published up to 2017. The small number of responses that were 'don't know' or a refusal to answer have now been excluded.</t>
  </si>
  <si>
    <t>There were errors in previously published figures for 2016. They have now been corrected.</t>
  </si>
  <si>
    <t>Sample size is those who answered yes to previous question asking whether respondent had flown for leisure, holildays and visiting friends or family in the last 12 months.</t>
  </si>
  <si>
    <t>Note 40</t>
  </si>
  <si>
    <t>Note 41</t>
  </si>
  <si>
    <t>Note mean value can be dragged up by a handful of respondents reporting making a large number of flights eg in 2010. The median is a generally considered a better measure of the average.</t>
  </si>
  <si>
    <t>Note 42</t>
  </si>
  <si>
    <t>Sample size [Note 41]</t>
  </si>
  <si>
    <t>Mean [Note 42]</t>
  </si>
  <si>
    <t>Mean [note 42]</t>
  </si>
  <si>
    <t xml:space="preserve">Adults aged 60-64 </t>
  </si>
  <si>
    <t>Adults aged 65+</t>
  </si>
  <si>
    <t>Live centrally,within walking distance</t>
  </si>
  <si>
    <t>Too much to carry, awkward</t>
  </si>
  <si>
    <t>Difficult access, on-off steps</t>
  </si>
  <si>
    <t>This question is being asked in alternate (odd) years.</t>
  </si>
  <si>
    <t>This question is being asked in alternate (even) years.</t>
  </si>
  <si>
    <t>Note 43</t>
  </si>
  <si>
    <t>This question is now also asked of people who did not use a train at all in the previous month; results for these respondents are provided in Table 42a. This table continues the series on the same basis as previous years, excluding respondents who had not taken the train in the previous month.</t>
  </si>
  <si>
    <t>Some of the initially published figures for 2016 were incorrect. They have been corrected here.</t>
  </si>
  <si>
    <t>Note 44</t>
  </si>
  <si>
    <t>Note 45</t>
  </si>
  <si>
    <t>Note 46</t>
  </si>
  <si>
    <t>Note 47</t>
  </si>
  <si>
    <t>The initially published figure for 'other' for 2016 was incorrect. It has been corrected here.</t>
  </si>
  <si>
    <t>Note 48</t>
  </si>
  <si>
    <t>Note 49</t>
  </si>
  <si>
    <t>There were slight errors in previously published 2018 figures. These have now been amended.</t>
  </si>
  <si>
    <t>This question is asked of anyone who has used the train in the last month. It is not asked of those who used the bus but not the train.</t>
  </si>
  <si>
    <t>Note 50</t>
  </si>
  <si>
    <t>Note 51</t>
  </si>
  <si>
    <t>This question is asked of those who use public transport at least once a month.</t>
  </si>
  <si>
    <t>Note 52</t>
  </si>
  <si>
    <t>This question is asked of those with either a full or a provisional driving licence.</t>
  </si>
  <si>
    <t>Note 53</t>
  </si>
  <si>
    <t xml:space="preserve">This question is asked of those in table 49 who own an electric car or van, are thinking of buying one or would consider one in the future. </t>
  </si>
  <si>
    <t>Note 54</t>
  </si>
  <si>
    <t>This question is asked of those in table 49 who would not consider buying an electric car or van.</t>
  </si>
  <si>
    <t>Note 55</t>
  </si>
  <si>
    <t>Note 56</t>
  </si>
  <si>
    <t>This question was asked of just one third of the sample in 2018 and 2019.</t>
  </si>
  <si>
    <t>Note 57</t>
  </si>
  <si>
    <t>Note 58</t>
  </si>
  <si>
    <t>Public transport users includes those who have used either bus or train once a month or more.</t>
  </si>
  <si>
    <t>Drivers includes people with a driving licence who drive more than never.</t>
  </si>
  <si>
    <t xml:space="preserve">This worksheet contains one table. Some cells may refer to notes which can be found in the notes worksheet. </t>
  </si>
  <si>
    <t>Note 59</t>
  </si>
  <si>
    <t>This question was not asked in 2013, 2015, 2017, 2018, 2020. It is being asked in alternate years from 2019.</t>
  </si>
  <si>
    <t>Rail (inc. Glasgow Underground)</t>
  </si>
  <si>
    <t>Note 60</t>
  </si>
  <si>
    <t xml:space="preserve">This worksheet contains one table. Some cells  may refer to notes which can be found in the notes worksheet. </t>
  </si>
  <si>
    <t>Table 17: Reasons why public transport is not used by school children (percentages), 2014, 2016, 2019 and 2021 combined [Note 2] [Note 30] [Note 31] [Note 33]</t>
  </si>
  <si>
    <t>This question was not asked in 2021. It is asked in alternate (even) years.</t>
  </si>
  <si>
    <t>Sample size (=100%)</t>
  </si>
  <si>
    <t>Need a car for work</t>
  </si>
  <si>
    <t>Work unusual hours</t>
  </si>
  <si>
    <t>Public transport is unreliable</t>
  </si>
  <si>
    <t>Too much to carry</t>
  </si>
  <si>
    <t>Whether they could use public transport</t>
  </si>
  <si>
    <t>If they could not use public transport, reasons why they could not</t>
  </si>
  <si>
    <t>Collect or drop off children on the way</t>
  </si>
  <si>
    <t>Percentage</t>
  </si>
  <si>
    <t>Note 61</t>
  </si>
  <si>
    <t>Only reasons which were given by over 0.5% of respondents are in the table.</t>
  </si>
  <si>
    <t>This worksheet contains one table. Some cells may refer to notes which can be found on the notes worksheet.</t>
  </si>
  <si>
    <t>At least 2 or 3 times a month</t>
  </si>
  <si>
    <t>17 to 19</t>
  </si>
  <si>
    <t>20 to 29</t>
  </si>
  <si>
    <t>30 to 39</t>
  </si>
  <si>
    <t>40 to 49</t>
  </si>
  <si>
    <t>50 to 59</t>
  </si>
  <si>
    <t>60 to 69</t>
  </si>
  <si>
    <t>70 to 79</t>
  </si>
  <si>
    <t>80 and over</t>
  </si>
  <si>
    <t xml:space="preserve">In order to provide the larger sample size of a combined years table, years not considered entirely compatible had to be combined. Results should be treated with a degree of caution. </t>
  </si>
  <si>
    <t>Average Spent (only those who spent on fuel)</t>
  </si>
  <si>
    <t>Sample Size (only those who spent on fuel)</t>
  </si>
  <si>
    <t xml:space="preserve">This question was asked every other year until 2016. It was missed in 2018, and is being asked in alternate years from 2019. </t>
  </si>
  <si>
    <t>All people aged 16+ who have used either bus or train about once a week or more often</t>
  </si>
  <si>
    <t xml:space="preserve">All people aged 16+ over £0 to £5 </t>
  </si>
  <si>
    <t xml:space="preserve">All people aged 16+  over £50     </t>
  </si>
  <si>
    <t xml:space="preserve">All people aged 16+ mean cost (£)      </t>
  </si>
  <si>
    <t>All people aged 16+                    Nothing</t>
  </si>
  <si>
    <t xml:space="preserve">Percentage of car / van stages delayed </t>
  </si>
  <si>
    <t>[data not available]</t>
  </si>
  <si>
    <t>Discontinued tables</t>
  </si>
  <si>
    <t>All adults (aged 16 and over)</t>
  </si>
  <si>
    <t>Walking as a means of transport    None</t>
  </si>
  <si>
    <t>Walking as a means of transport       1 to 2 days</t>
  </si>
  <si>
    <t xml:space="preserve">Walking as a means of transport    3 to 5 days </t>
  </si>
  <si>
    <t xml:space="preserve">Walking as a means of transport   6 to 7 days  </t>
  </si>
  <si>
    <t xml:space="preserve">Walking as a means of transport    sample size      </t>
  </si>
  <si>
    <t>Walking just for pleasure or to keep fit  None</t>
  </si>
  <si>
    <t>Walking just for pleasure or to keep fit    1 to 2 days</t>
  </si>
  <si>
    <t>Walking just for pleasure or to keep fit     3 to 5 days</t>
  </si>
  <si>
    <t xml:space="preserve">Walking just for pleasure or to keep fit    6 to 7 days </t>
  </si>
  <si>
    <t xml:space="preserve">Walking just for pleasure or to keep fit Sample size        </t>
  </si>
  <si>
    <t>Cycling as a means of transport    None</t>
  </si>
  <si>
    <t>Cycling as a means of transport       1 to 2 days</t>
  </si>
  <si>
    <t xml:space="preserve">Cycling as a means of transport    3 to 5 days </t>
  </si>
  <si>
    <t xml:space="preserve">Cycling as a means of transport   6 to 7 days  </t>
  </si>
  <si>
    <t xml:space="preserve">Cycling as a means of transport    sample size      </t>
  </si>
  <si>
    <t>Cycling just for pleasure or to keep fit  None</t>
  </si>
  <si>
    <t>Cycling just for pleasure or to keep fit    1 to 2 days</t>
  </si>
  <si>
    <t>Cycling just for pleasure or to keep fit     3 to 5 days</t>
  </si>
  <si>
    <t xml:space="preserve">Cycling just for pleasure or to keep fit    6 to 7 days </t>
  </si>
  <si>
    <t xml:space="preserve">Cycling just for pleasure or to keep fit Sample size        </t>
  </si>
  <si>
    <t>Table 26a: Reasons why do not cycle to work (percentages), 2021 [Note 37]</t>
  </si>
  <si>
    <t>Table 29: Views on their local bus services (percentages), adults (16+) who have used the bus in the previous month, 2021 [Note 37]</t>
  </si>
  <si>
    <t>Health reasons or unable to walk far</t>
  </si>
  <si>
    <t>These questions were not asked in 2021. They are now asked in alternate (even) years for each category.</t>
  </si>
  <si>
    <t>Due to changes in the survey in response to covid-19, 2020 and 2021 data is not directly comparable with previous years, so there is a break in the time series between 2019 and 2020 (see publication introduction for more information).</t>
  </si>
  <si>
    <t xml:space="preserve">All people aged 16+                   over £0 to £5 </t>
  </si>
  <si>
    <t xml:space="preserve">All people aged 16+      over £5 to £10   </t>
  </si>
  <si>
    <t xml:space="preserve">All people aged 16+                     over £10 to £20    </t>
  </si>
  <si>
    <t xml:space="preserve">All people aged 16+                     over £20 to £50     </t>
  </si>
  <si>
    <t xml:space="preserve">All people aged 16+                 over £50     </t>
  </si>
  <si>
    <t>Drivers only                    Nothing</t>
  </si>
  <si>
    <t>Drivers only                   over £0 to £5</t>
  </si>
  <si>
    <t xml:space="preserve">Drivers only      over £5 to £10 </t>
  </si>
  <si>
    <t>Drivers only                     over £10 to £20</t>
  </si>
  <si>
    <t xml:space="preserve">Drivers only                     over £20 to £50  </t>
  </si>
  <si>
    <t xml:space="preserve">Drivers only mean cost (£)  </t>
  </si>
  <si>
    <t xml:space="preserve">Drivers only                 over £50     </t>
  </si>
  <si>
    <t xml:space="preserve">All people aged 16+                mean cost (£)      </t>
  </si>
  <si>
    <t xml:space="preserve">All people aged 16+            sample size           </t>
  </si>
  <si>
    <t xml:space="preserve">Drivers only  sample size    </t>
  </si>
  <si>
    <t xml:space="preserve">All people aged 16+  sample size           </t>
  </si>
  <si>
    <t xml:space="preserve">All people aged 16+               over £5 to £10   </t>
  </si>
  <si>
    <t xml:space="preserve">All people aged 16+                over £10 to £20    </t>
  </si>
  <si>
    <t xml:space="preserve">All people aged 16+               over £20 to £50     </t>
  </si>
  <si>
    <t>Sample size is people in further or higher education</t>
  </si>
  <si>
    <t>Table 56a</t>
  </si>
  <si>
    <t>In most tables, percentages for the a whole sample are given to the nearest tenth, and for sub-samples they are given to the nearest whole number.</t>
  </si>
  <si>
    <t>Where percentages are rounded to the nearest tenth, values less than 0.05 are recorded as 0.0. Where percentages are rounded to the nearest whole number, values less than 0.5 are recorded as 0.</t>
  </si>
  <si>
    <t>Comments</t>
  </si>
  <si>
    <t>no comments</t>
  </si>
  <si>
    <t>Frequency of walking in the previous seven days: 1999–2021</t>
  </si>
  <si>
    <t>Frequency of cycling in the previous seven days: 1999–2021</t>
  </si>
  <si>
    <t>Possession of a concessionary fare pass: 2003-2021</t>
  </si>
  <si>
    <t>Note 62</t>
  </si>
  <si>
    <t>This question was not asked in 2021.</t>
  </si>
  <si>
    <t>Effects of traffic congestion on travel to work journey: 2016-2020 (combined)</t>
  </si>
  <si>
    <t>Frequency of walking in the previous seven days: 2021</t>
  </si>
  <si>
    <t>Frequency of cycling in the previous seven days: 2021</t>
  </si>
  <si>
    <t>Reasons why do not cycle to work: 2021</t>
  </si>
  <si>
    <t>Table 30: Views on their local train services (percentages), Adults (16+) who have used the train in the previous month, 2021 [Note 37]</t>
  </si>
  <si>
    <t>Adults (16+) who have used the bus in the previous month, views on their local bus services: 2021</t>
  </si>
  <si>
    <t>Adults (16+) who have used the train in the previous month, views on their local train services: 2021</t>
  </si>
  <si>
    <t>Possession of concessionary fare pass for all adults aged 16+: 2021</t>
  </si>
  <si>
    <t>Possession of concessionary fare pass for all adults aged 60+: 2021</t>
  </si>
  <si>
    <t>In general, What discourages you from walking more often than you do?: 2012-2021</t>
  </si>
  <si>
    <t>Difficulties experienced when changing between public transport: 2012-2021</t>
  </si>
  <si>
    <t xml:space="preserve">This workbook contains data from travel-related questions from the Scottish Household Survey, mainly from the Household and Random Adult sections. </t>
  </si>
  <si>
    <t xml:space="preserve">Contact details </t>
  </si>
  <si>
    <t>transtat@transport.gov.scot</t>
  </si>
  <si>
    <t>These tables, the associated publication and other tables are available on the Transport Scotland website</t>
  </si>
  <si>
    <t>link to Transport and Travel in Scotland</t>
  </si>
  <si>
    <t>Sample sizes are rounded to the nearest 10. The numbers given are unweighted counts.</t>
  </si>
  <si>
    <t>Rounding</t>
  </si>
  <si>
    <t>Suppression</t>
  </si>
  <si>
    <t>Note on change to methodology</t>
  </si>
  <si>
    <t>Estimates</t>
  </si>
  <si>
    <t>The SHS is a sample survey and therefore all figures provided are estimates rather than precise percentages.</t>
  </si>
  <si>
    <t>The Representativeness of the Scottish Household Survey</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</si>
  <si>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</si>
  <si>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1. The sample frame does not completely cover the population because accommodation in hospitals, prisons, military bases, larger student halls etc. are excluded from the sampling frame. The SHS provides a sample of private households rather than all households.</t>
  </si>
  <si>
    <t>2. Some people refuse to take part in the survey and some cannot be contacted by interviewers. If these people are systematically different from the people who are interviewed, this represents a potential source of bias in the data.</t>
  </si>
  <si>
    <t>3. Samples always have some natural variability because of the random selection of households and people within households.</t>
  </si>
  <si>
    <t>Each of these sources of variability becomes much more important when small sub-samples of the population are examined.</t>
  </si>
  <si>
    <t>Confidence Intervals</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</si>
  <si>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</si>
  <si>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Uncertainty and how we measure it for our surveys - Office for National Statistics (ons.gov.uk)</t>
  </si>
  <si>
    <t>The standard error of the estimate of a percentage depends upon several things:</t>
  </si>
  <si>
    <t>The value of the percentage itself;</t>
  </si>
  <si>
    <t>The size of the sample (or sub-sample) from which it was calculated;</t>
  </si>
  <si>
    <t>The sampling fraction (i.e. the fraction of the relevant population that is included in the sample); and</t>
  </si>
  <si>
    <t>The 'design effect' associated with the way in which the sample was selected (for example, a clustered random sample would be expected to have larger standard errors than a simple random sample of the same size).</t>
  </si>
  <si>
    <t>Statistically significant differences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</si>
  <si>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</si>
  <si>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</si>
  <si>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Statistical sampling theory suggests that the absolute value of the difference between the two estimates is significant if it is greater than the square root of the sum of the squares of the limits for the two estimates.</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</si>
  <si>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</si>
  <si>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link to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</si>
  <si>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</si>
  <si>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Columns or rows may not add to 100 percent because of rounding or where multiple responses to a question are possible.</t>
  </si>
  <si>
    <t>Sample sizes</t>
  </si>
  <si>
    <t>All results have been calculated using weighted data, but sample sizes shown give the unweighted counts.</t>
  </si>
  <si>
    <t>link to notes</t>
  </si>
  <si>
    <t>Further notes to individual tables are provided in the Notes page of this workbook</t>
  </si>
  <si>
    <t>Sub-division by Local Authority and Regional Transport Partnership for some questions is provided in Local Authority tables of Transport and Travel in Scotland.</t>
  </si>
  <si>
    <t xml:space="preserve">Tables produced from the travel diary questions are provided in the Travel Diary tables of Transport and Travel in Scotland. </t>
  </si>
  <si>
    <t>Car or Van (driver and passenger combined)</t>
  </si>
  <si>
    <t>Note 63</t>
  </si>
  <si>
    <t>Freeze panes is being used on this page. To turn off, select the 'View' tab and choose Freeze Panes &gt; Unfreeze Panes</t>
  </si>
  <si>
    <t>Table 25a: Frequency of cycling in the previous seven days (percentages), 2021 [Note 23] [Note 36] [Note 63]</t>
  </si>
  <si>
    <t>Table 31: Frequency of use of concessionary fare pass for all adults aged 16+ (percentages), 2021 [Note 37] [Note 64]</t>
  </si>
  <si>
    <t>Note 64</t>
  </si>
  <si>
    <t>This does not include the under 22 bus pass.</t>
  </si>
  <si>
    <r>
      <t>Table 42: In general, What discourages you from using the train more often than you do? (percentages) (2012-2014, 2016, 2019)</t>
    </r>
    <r>
      <rPr>
        <b/>
        <vertAlign val="superscript"/>
        <sz val="14"/>
        <rFont val="Arial"/>
        <family val="2"/>
      </rPr>
      <t xml:space="preserve"> </t>
    </r>
    <r>
      <rPr>
        <b/>
        <sz val="14"/>
        <rFont val="Arial"/>
        <family val="2"/>
      </rPr>
      <t>[Note 2] [Note 44] [Note 45] [Note 46] [Note 63]</t>
    </r>
  </si>
  <si>
    <t>Table 42a: In general, What discourages you from using the train? (only those who did not take the train at all in the past month) (percentages), 2014, 2016, 2019 [Note 2] [Note 32] [Note 45] [Note 47] [Note 63]</t>
  </si>
  <si>
    <t>Table 57: How often people use a car for certain activities, 2003-2021 [Note 2] [Note 59] [note 63]</t>
  </si>
  <si>
    <t>Table 58: How easily people can do certain activities without a car (those who always use a car), 2003-2021 [Note 2] [Note 63]</t>
  </si>
  <si>
    <t>Questions no longer asked</t>
  </si>
  <si>
    <t>2022</t>
  </si>
  <si>
    <t>Prefer not to say</t>
  </si>
  <si>
    <t xml:space="preserve">Frequency of driving [Note </t>
  </si>
  <si>
    <t>Note 65</t>
  </si>
  <si>
    <t>Previous publications (up to 2021) included 16 year olds in Frequency of Driving annual figures. Now only people aged 17 and over are included. The 2021 sample size was originally incorrect.</t>
  </si>
  <si>
    <t>Note 66</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</si>
  <si>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</si>
  <si>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Passenger Journeys (boardings, millions) [Note 66]</t>
  </si>
  <si>
    <t>Vehicle Kilometres (millions) [Note 66]</t>
  </si>
  <si>
    <t>Passenger Revenue at latest year's prices (millions)</t>
  </si>
  <si>
    <t>Freight Lifted (million tones)</t>
  </si>
  <si>
    <t>Public Road Lengths (kilometres)</t>
  </si>
  <si>
    <r>
      <t>Road Traffic (million vehicle kilometres)</t>
    </r>
    <r>
      <rPr>
        <sz val="12"/>
        <rFont val="Arial"/>
        <family val="2"/>
      </rPr>
      <t xml:space="preserve"> [Note 14]</t>
    </r>
  </si>
  <si>
    <r>
      <t>Passenger Rail (millions)</t>
    </r>
    <r>
      <rPr>
        <sz val="12"/>
        <rFont val="Arial"/>
        <family val="2"/>
      </rPr>
      <t xml:space="preserve"> [Note 9], [Note 17]</t>
    </r>
  </si>
  <si>
    <t>Rail journeys in/from Scotland (millions) [Note 18]</t>
  </si>
  <si>
    <t>ScotRail passenger journeys (millions) [Note 17]</t>
  </si>
  <si>
    <t>Passenger receipts (2021 £million)</t>
  </si>
  <si>
    <t>Terminal Passengers (thousands)</t>
  </si>
  <si>
    <t>Transport Movements (thousands)</t>
  </si>
  <si>
    <t>Freight (thousands)</t>
  </si>
  <si>
    <t>Passengers (thousands)</t>
  </si>
  <si>
    <t>Vehicles (thousands)</t>
  </si>
  <si>
    <t>2022             Sample size</t>
  </si>
  <si>
    <t>£150 to £249</t>
  </si>
  <si>
    <t>£250 and over</t>
  </si>
  <si>
    <t>Table 2a: Amount an adult spent on fuel in the past month, 2021 to 2022 [Note 22]</t>
  </si>
  <si>
    <t>Table 4a: Adults' views on satisfaction with public transport by disability status, 2022 [Note 25] [Note 26]</t>
  </si>
  <si>
    <t>Rail (includes Glasgow underground)</t>
  </si>
  <si>
    <t>Single Pensioner</t>
  </si>
  <si>
    <t>Older smaller and single pensioner</t>
  </si>
  <si>
    <t>Data no longer collected - see 2021 edition of TATIS for last available data.</t>
  </si>
  <si>
    <t>Table 10: How adults travelled to work a year ago by current main mode of travel, 2018-2022 (combined years) [Note 2] [Note30]</t>
  </si>
  <si>
    <t>For example: Of the people who currently walk to work, last year 88.3% walked, 0.7% drove, 1.7% were passengers etc. Of the people who drove a car last year, 0.7% now walk, 97.6% still drive, etc.</t>
  </si>
  <si>
    <t>COVID-related reasons</t>
  </si>
  <si>
    <t>[not applicable]</t>
  </si>
  <si>
    <r>
      <rPr>
        <b/>
        <sz val="14"/>
        <color indexed="8"/>
        <rFont val="Arial"/>
        <family val="2"/>
      </rPr>
      <t>Table 11</t>
    </r>
    <r>
      <rPr>
        <b/>
        <sz val="14"/>
        <color theme="1"/>
        <rFont val="Arial"/>
        <family val="2"/>
      </rPr>
      <t>: Car sharing journeys to work, 2018 to 2022 (combined) [Note 2] [Note 30]</t>
    </r>
  </si>
  <si>
    <t>2018-22</t>
  </si>
  <si>
    <t xml:space="preserve"> Sample size</t>
  </si>
  <si>
    <t>up to £10,000</t>
  </si>
  <si>
    <t>This question was not asked in 2015, 2017, 2018, 2020, 2021, 2022 and 2023. It should return in 2024.</t>
  </si>
  <si>
    <t>This question was not asked in 2015, 2017, 2018 and 2020. It is being asked in alternate years from 2019.</t>
  </si>
  <si>
    <t>Main mode</t>
  </si>
  <si>
    <t>Table 56: Number of days travelled to work per week, percentages, 2016-2022 [Note 2] [Note 5] [Note 56]</t>
  </si>
  <si>
    <t>Table 18b: Percentage of households with cars or vans available for private use, 2022 [Note 63]</t>
  </si>
  <si>
    <t>Member of a car club or formal car sharing scheme 2022</t>
  </si>
  <si>
    <t>Car club sample size 2022</t>
  </si>
  <si>
    <t>Attended a fuel efficient driver training course 2022</t>
  </si>
  <si>
    <t>Fuel efficiency course       sample size                 2022</t>
  </si>
  <si>
    <t>Used a cycle hire scheme in the last 12 months        2022</t>
  </si>
  <si>
    <t>Cycle hire  scheme         sample size      2022</t>
  </si>
  <si>
    <t>Table 49: Would you consider buying a plug-in electric car or van? 2016-2022</t>
  </si>
  <si>
    <t>Weekly cost of public transport, 2022</t>
  </si>
  <si>
    <t>Table 59: Usual method of travel to further or higher education (percentages), 2017-2022 [Note 2] [Note 60]</t>
  </si>
  <si>
    <t>Table 3a: Frequency of cycling in the previous seven days, 1999 to 2021 [Note 2] [Note 23] [Note 24] [Note 63]</t>
  </si>
  <si>
    <t>Summary of Scottish Household Results: 1999-2022</t>
  </si>
  <si>
    <t>Summary of Transport in Scotland: 2002-2022</t>
  </si>
  <si>
    <t>Table Sum 2  Summary of Transport in Scotland, 2002 to 2022 [Note 63]</t>
  </si>
  <si>
    <t>People aged 17 or over - those who hold full driving licence (1999-2022)</t>
  </si>
  <si>
    <t>Amount spent by an adult on fuel in the past month, 2021-2022</t>
  </si>
  <si>
    <t>Table 3: Frequency of walking in the previous seven days, 1999 to 2021 [Note 2] [Note 23] [Note 24] [Note 63]</t>
  </si>
  <si>
    <t>Adults views on satisfaction with public transport: 2007-2022</t>
  </si>
  <si>
    <t>Views on satisfaction with public transport by disability status, 2022</t>
  </si>
  <si>
    <t>Table 7: Employed adults not working from home - usual method of travel to work (percentages), 2022 [Note 5]</t>
  </si>
  <si>
    <t>Employed adults not working from home - usual method of travel to work: 2022</t>
  </si>
  <si>
    <t>Preferred not to say</t>
  </si>
  <si>
    <t>Response options for gender have changed in 2022. Previously there were 4 response categories: Man/Boy; Woman/Girl; In another way; Refused. From 2022 onwards there are 3 response categories: Male; Female; Prefer not to say. For time series analysis all categories are presented. For 2022 results,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</si>
  <si>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67</t>
  </si>
  <si>
    <r>
      <t xml:space="preserve">Table 1: Percentage of people aged 17 or over who hold full driving licence, 1999 to 2022 </t>
    </r>
    <r>
      <rPr>
        <b/>
        <vertAlign val="superscript"/>
        <sz val="14"/>
        <rFont val="Arial"/>
        <family val="2"/>
      </rPr>
      <t xml:space="preserve"> </t>
    </r>
    <r>
      <rPr>
        <b/>
        <sz val="14"/>
        <rFont val="Arial"/>
        <family val="2"/>
      </rPr>
      <t>[note 2] [Note 3] [Note 63] [Note 67]</t>
    </r>
  </si>
  <si>
    <t>Employed adults - whether working from home, 2022</t>
  </si>
  <si>
    <t>How random adult usually travelled to work a year ago by current main mode of travel: 2018-2022 (combined)</t>
  </si>
  <si>
    <t>Reason for changing mode of travel to work: 2012-2022</t>
  </si>
  <si>
    <t>Car sharing journeys to work: 2018-2022 (combined)</t>
  </si>
  <si>
    <t>Table 13a: Employed adults (aged 16+) method of travel to work (percentages), 2022 [Note 4] [Note 5] [Note 63] [Note 67]</t>
  </si>
  <si>
    <t>Table 13a</t>
  </si>
  <si>
    <t>Table 13b</t>
  </si>
  <si>
    <t>Single year (detail) to 2018</t>
  </si>
  <si>
    <t>This  question was introduced in 2021</t>
  </si>
  <si>
    <t>This  question was introduced in 2022</t>
  </si>
  <si>
    <t>This  question was introduced in 2023</t>
  </si>
  <si>
    <t>This  question was introduced in 2024</t>
  </si>
  <si>
    <t>Table 13b: Employed adults: whether journey to work by car could have been taken by public transport, 2022 [Note 4] [Note 5] [Note 29] [Note 32] [Note 63] [Note 67]</t>
  </si>
  <si>
    <t>Could use     Public Transport</t>
  </si>
  <si>
    <t>Table 14: Reasons why public transport is not used for travel to work by those who use a car or van (percentages), 2018, 2020, 2022 (combined years) [Note 2] [Note 5] [Note 30] [Note 31] [Note 43] [Note 61] [Note 63]</t>
  </si>
  <si>
    <t>Reasons why public transport is not used for travel to work, 2018,2020,2022 (combined)</t>
  </si>
  <si>
    <t>School children in full-time education, usual method of travel: 2022</t>
  </si>
  <si>
    <t>Table 15: School children in full-time education, usual method of travel to school, 2022 [Note 63] [Note 67]</t>
  </si>
  <si>
    <t xml:space="preserve">Table 16: Reasons for transport choice to children's full time education establishment by method of transport (percentages), 2018-2022  (combined) [Note 2] [Note30] [Note 31] </t>
  </si>
  <si>
    <t>Reasons for transport choice to children's full time education establishment: 2018-2022</t>
  </si>
  <si>
    <t>Reasons why public transport is not used by school children: 2014, 2016, 2019, 2021 (combined)</t>
  </si>
  <si>
    <t>Table 18a: Percentage of households with bicycles available for private use, 2022 [Note 63]</t>
  </si>
  <si>
    <t>Households with bicycles available for private use: 2022</t>
  </si>
  <si>
    <t>Households with cars available for private use: 2022</t>
  </si>
  <si>
    <t>Table 7a: Whether employed adults (aged 16+) are working from home, 2022 [Note 5] [Note 67]</t>
  </si>
  <si>
    <t>People aged 17+ that hold a full driving licence: 2022</t>
  </si>
  <si>
    <t>People aged 17+, frequency of driving: 2022</t>
  </si>
  <si>
    <t>Table 20: Frequency of driving, people aged 17+, 2022 [Note 35] [Note 63] [Note 67]</t>
  </si>
  <si>
    <t>Table 28a:  Adults use of local bus services in the past month (percentages), 2022 [Note 63] [Note 67]</t>
  </si>
  <si>
    <t>Table 28b: Adults use of local train services in the past month (percentages), 2022 [Note 63] [Note 67]</t>
  </si>
  <si>
    <t>Adults use of local bus services, in the past month: 2022</t>
  </si>
  <si>
    <t>Adults use of local train services in the past month: 2022</t>
  </si>
  <si>
    <t>Table 37a: Percentage flying in the last 12 months for leisure, holidays, visiting friends or family (percentage), 2009-2022 [Note 2] [Note 38] [Note 39]</t>
  </si>
  <si>
    <t>Whether taken flights for leisure in the last 12 months: 2009-2022</t>
  </si>
  <si>
    <t>Table 37b: Frequency of flying for leisure by destination in last 12 months, for those who have flown for leisure, 2009-2022 [Note 2] [Note 39] [Note 40] [Note 63]</t>
  </si>
  <si>
    <t>Frequency of flying for leisure by destination in last 12 months for those who have flown: 2009-2022</t>
  </si>
  <si>
    <t>Table 38a: Percentage flying in the last 12 months for work or business purposes, 2009 -2022 [Note 2] [Note 38] [Note 39] [Note 40]</t>
  </si>
  <si>
    <t>Table 38b: Frequency of flying for business by destination in last 12 months, for those who have flown for business (percentages), 2009-2022 [Note 2] [Note 39] [Note 40] [Note 41] [Note 62] [Note 63]</t>
  </si>
  <si>
    <t>Table 39: Reason for choosing flying within the UK over other forms of transport (percentages), 2009-2022 [Note 2] [Note 31] [Note 39]</t>
  </si>
  <si>
    <t>Whether taken flights for business in the last 12 months: 2009-2022</t>
  </si>
  <si>
    <t>Frequency of flying for business by destination in last 12 months for those who have flown: 2009-2022</t>
  </si>
  <si>
    <t>Reasons for choosing flying within the UK over other modes of transport: 2009-2022</t>
  </si>
  <si>
    <r>
      <rPr>
        <b/>
        <sz val="14"/>
        <color indexed="8"/>
        <rFont val="Arial"/>
        <family val="2"/>
      </rPr>
      <t xml:space="preserve">Table 41: </t>
    </r>
    <r>
      <rPr>
        <b/>
        <sz val="14"/>
        <color theme="1"/>
        <rFont val="Arial"/>
        <family val="2"/>
      </rPr>
      <t>In general, what discourages you from using buses more often than you do? (percentages), 2012-2022 [Note 2] [Note 43] [Note 68]</t>
    </r>
  </si>
  <si>
    <t>Note 68</t>
  </si>
  <si>
    <t>In general, What discourages you from using buses more often than you do?: 2012-2022</t>
  </si>
  <si>
    <t>Purpose of train journeys: 2012-2022</t>
  </si>
  <si>
    <t>Table 44: Journey purpose for train journeys (percentages), 2012-2022 [Note2] [Note 49] [Note 50]</t>
  </si>
  <si>
    <t>Table 46: Awareness of sustainable transport policies (percentages), 2022 [Note 63] [Note 67]</t>
  </si>
  <si>
    <t>Awareness of sustainable transport policies: 2022</t>
  </si>
  <si>
    <t>Table 47: Uptake of sustainable transport policies (of those who were aware of the policy) (percentages), 2022 [Note 52] [Note 63] [Note 67]</t>
  </si>
  <si>
    <t>Uptake of sustainable transport policies: 2022</t>
  </si>
  <si>
    <t>Table 50: Reasons for having bought or would consider buying a plug-in electric car or van, 2016-2022 [Note 2] [Note 54]</t>
  </si>
  <si>
    <t>Would you consider buying a plug-in electric car or van?: 2016-2022</t>
  </si>
  <si>
    <t>Reasons for having bought or would consider buying a plug-in electric car or van: 2016-2022</t>
  </si>
  <si>
    <r>
      <rPr>
        <b/>
        <sz val="14"/>
        <color indexed="8"/>
        <rFont val="Arial"/>
        <family val="2"/>
      </rPr>
      <t>Table 51:</t>
    </r>
    <r>
      <rPr>
        <b/>
        <sz val="14"/>
        <color theme="1"/>
        <rFont val="Arial"/>
        <family val="2"/>
      </rPr>
      <t xml:space="preserve"> [Sustainable travel] Reasons for not considering to buy a plug-in electric car or van, 2016-2022 [Note 2] [Note 55]</t>
    </r>
  </si>
  <si>
    <t>Reasons for not considering to buy a plug-in electric car or van: 2016-2022</t>
  </si>
  <si>
    <t>Weekly cost of parking, 2022</t>
  </si>
  <si>
    <t>Table 52: Weekly cost of parking, 2022 [Note 57] [Note 63] [Note67]</t>
  </si>
  <si>
    <t>Table 55: Do transport costs affect which method of travel is used? Row percentages, 2022 [Note 63] [Note 67]</t>
  </si>
  <si>
    <t>How affordable transport costs are, 2022</t>
  </si>
  <si>
    <t>Whether transport costs affect choice of mode of transport, 2022</t>
  </si>
  <si>
    <t>Number of days travelled to work per week, 2022 (detail)</t>
  </si>
  <si>
    <t>How often a car is used for certain activities, 2003-2021</t>
  </si>
  <si>
    <t>How easily people can do certain activities without a car (those who always use a car), 2003- 2021</t>
  </si>
  <si>
    <t>Travel to Further or Higher Education, 2017-2022</t>
  </si>
  <si>
    <t>Published 28th February 2024</t>
  </si>
  <si>
    <t>Transport and Travel in Scotland 2022, Social Survey tables</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</si>
  <si>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Table A of this workbook. These standard errors are calculated with a design factor of 1.28 for the 2020 estimates to account for the survey design.</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</si>
  <si>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1.28 for 2022.</t>
  </si>
  <si>
    <t>The results of the 2020 and 2021 SHS telephone surveys were published as experimental statistics. They are not directly comparable to SHS face-to-face survey results for other years and are not presented in time series data.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</si>
  <si>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</si>
  <si>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</si>
  <si>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</si>
  <si>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</si>
  <si>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</si>
  <si>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</si>
  <si>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</si>
  <si>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</si>
  <si>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</si>
  <si>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</si>
  <si>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</si>
  <si>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</si>
  <si>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</si>
  <si>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</si>
  <si>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Transport and travel in Scotland 2022, Social survey tables</t>
  </si>
  <si>
    <t>Table 4b</t>
  </si>
  <si>
    <t>Adults' views on satisfaction with public transport - for those who had used the bus or train in the last month, 2007 to 2022</t>
  </si>
  <si>
    <t>Some values from 2021 have been amended</t>
  </si>
  <si>
    <t>Table Sum 1:  Summary of Scottish Household Survey results, 1999-2022 [Note 1] [Note 2] [Note 63] [Note 67]</t>
  </si>
  <si>
    <t>Note 69</t>
  </si>
  <si>
    <t>This is not fuly comparable with the previous Table 2, which was discontinued after 2020 (see 2020 publication for the most recent Table 2). Up to 2020, the survey asked about fuel expenditure in the 'household' section of the survey. From 2021, this question is asked to an individual in the 'random adult' section. Respondents will be more likely to be thinking of their individual expenditure and less likely household expenditure from 2021, so a separate table has been created.</t>
  </si>
  <si>
    <t xml:space="preserve">Employed adults, method of travel to work, 2022 </t>
  </si>
  <si>
    <t xml:space="preserve">Employed adults: whether journey to work by car could have been taken by public transport, 2022 </t>
  </si>
  <si>
    <t>Table 19: Percentage of people aged 17+ that hold a full driving licence by age, 2022 [Note 34] [Note 63] [Note 67]</t>
  </si>
  <si>
    <t>Table 25: Frequency of walking in the previous seven days (percentages), 2021 [Note 23] [Note 36] [Note 63] [Note 67]</t>
  </si>
  <si>
    <t>Table 32: Frequency of use of concessionary fare pass for all adults aged 60+ (percentages), 2021 [Note 37] [Note 63] [Note 67]</t>
  </si>
  <si>
    <r>
      <t>Table 43: In general, What discourages you from walking more often than you do? (percentages) (2012-2014, 2016, 2019, 2021)</t>
    </r>
    <r>
      <rPr>
        <b/>
        <vertAlign val="superscript"/>
        <sz val="14"/>
        <rFont val="Arial"/>
        <family val="2"/>
      </rPr>
      <t xml:space="preserve"> </t>
    </r>
    <r>
      <rPr>
        <b/>
        <sz val="14"/>
        <rFont val="Arial"/>
        <family val="2"/>
      </rPr>
      <t>[Note 2] [Note 48]</t>
    </r>
  </si>
  <si>
    <t>Table 54: How easy or difficult people find it to afford transport costs (row percentages), 2022 [Note 63] [Note 67]</t>
  </si>
  <si>
    <t>Number of days travelled to work per week, 2016-2022</t>
  </si>
  <si>
    <t>Table 56a: Number of days travelled to work per week, 2022 (detail)  [Note 5] [Note 63] [Note 67]</t>
  </si>
  <si>
    <t>Total satisfied</t>
  </si>
  <si>
    <t>Table 10a: Reason for changing mode of transport for travel to work, 2012-2022 [Note 2] [Note 31]</t>
  </si>
  <si>
    <t>Table 4: Adults' views on satisfaction with public transport, 2007 to 2022 [Note 2] [Note 25] [Note 26] [Note 63]</t>
  </si>
  <si>
    <t>Table 4b: Adults' views on satisfaction with public transport - for those who had used the bus or train in the last month, 2007 to 2022 [Note 2] [Note 25] [Note 26] [Note 63]</t>
  </si>
  <si>
    <t>Table 5: Percentage possessing of a concessionary fare pass, 2003 to 2021 [Note 2] [Note 25] [Note 26] [Note 27] [Note 28] [Note 63]</t>
  </si>
  <si>
    <t>Table 45: Difficulties experienced when changing between Public Transport (percentages) 2012-2021 [Note 2]  [Note 48]  [Note 51] [Note 63]</t>
  </si>
  <si>
    <t>Table 53: Weekly cost of public transport, 2022 [Note 63] [Note 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</si>
</sst>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Red]\-&quot;£&quot;#,##0"/>
    <numFmt numFmtId="43" formatCode="_-* #,##0.00_-;\-* #,##0.00_-;_-* &quot;-&quot;??_-;_-@_-"/>
    <numFmt numFmtId="164" formatCode="_-* #,##0_-;\-* #,##0_-;_-* &quot;-&quot;??_-;_-@_-"/>
    <numFmt numFmtId="165" formatCode="0.0"/>
    <numFmt numFmtId="166" formatCode="General_)"/>
    <numFmt numFmtId="167" formatCode="#,##0_ ;\-#,##0\ "/>
    <numFmt numFmtId="168" formatCode="#,##0.0"/>
    <numFmt numFmtId="169" formatCode="#,###.0,"/>
    <numFmt numFmtId="170" formatCode="0.0_ ;\-0.0\ "/>
    <numFmt numFmtId="171" formatCode="#,##0.0_ ;\-#,##0.0\ "/>
    <numFmt numFmtId="172" formatCode="0.0%"/>
    <numFmt numFmtId="173" formatCode="_(* #,##0.00_);_(* \(#,##0.00\);_(* &quot;-&quot;??_);_(@_)"/>
  </numFmts>
  <fonts count="80">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font>
    <font>
      <sz val="12"/>
      <color theme="0"/>
      <name val="Arial"/>
      <family val="2"/>
    </font>
    <font>
      <sz val="15"/>
      <color theme="3"/>
      <name val="Montserrat Black"/>
    </font>
    <font>
      <b/>
      <sz val="12"/>
      <color theme="3"/>
      <name val="Montserrat"/>
    </font>
    <font>
      <sz val="12"/>
      <color theme="3"/>
      <name val="Montserrat ExtraBold"/>
    </font>
    <font>
      <sz val="14"/>
      <color theme="3"/>
      <name val="Montserrat ExtraBold"/>
    </font>
    <font>
      <sz val="18"/>
      <color theme="3"/>
      <name val="Montserrat Black"/>
    </font>
    <font>
      <b/>
      <sz val="12"/>
      <color theme="1"/>
      <name val="Arial"/>
      <family val="2"/>
    </font>
    <font>
      <sz val="12"/>
      <color rgb="FFFF0000"/>
      <name val="Arial"/>
      <family val="2"/>
    </font>
    <font>
      <sz val="10"/>
      <name val="Arial"/>
      <family val="2"/>
    </font>
    <font>
      <b/>
      <sz val="12"/>
      <name val="Arial"/>
      <family val="2"/>
    </font>
    <font>
      <b/>
      <i/>
      <sz val="12"/>
      <color theme="1"/>
      <name val="Arial"/>
      <family val="2"/>
    </font>
    <font>
      <sz val="12"/>
      <name val="Arial"/>
      <family val="2"/>
    </font>
    <font>
      <i/>
      <sz val="12"/>
      <name val="Arial"/>
      <family val="2"/>
    </font>
    <font>
      <i/>
      <sz val="12"/>
      <color rgb="FFFF0000"/>
      <name val="Arial"/>
      <family val="2"/>
    </font>
    <font>
      <b/>
      <sz val="12"/>
      <color rgb="FFFF0000"/>
      <name val="Arial"/>
      <family val="2"/>
    </font>
    <font>
      <sz val="12"/>
      <color rgb="FF00B0F0"/>
      <name val="Arial"/>
      <family val="2"/>
    </font>
    <font>
      <i/>
      <sz val="12"/>
      <color rgb="FF00B0F0"/>
      <name val="Arial"/>
      <family val="2"/>
    </font>
    <font>
      <sz val="11"/>
      <color theme="1"/>
      <name val="Arial"/>
      <family val="2"/>
    </font>
    <font>
      <u/>
      <sz val="12"/>
      <color theme="10"/>
      <name val="Arial"/>
      <family val="2"/>
    </font>
    <font>
      <b/>
      <sz val="15"/>
      <name val="Arial"/>
      <family val="2"/>
    </font>
    <font>
      <vertAlign val="superscript"/>
      <sz val="12"/>
      <name val="Arial"/>
      <family val="2"/>
    </font>
    <font>
      <b/>
      <sz val="10"/>
      <name val="Arial"/>
      <family val="2"/>
    </font>
    <font>
      <b/>
      <sz val="10"/>
      <color theme="1"/>
      <name val="Arial"/>
      <family val="2"/>
    </font>
    <font>
      <sz val="10"/>
      <color rgb="FFFF0000"/>
      <name val="Arial"/>
      <family val="2"/>
    </font>
    <font>
      <sz val="10"/>
      <color theme="1"/>
      <name val="Arial"/>
      <family val="2"/>
    </font>
    <font>
      <i/>
      <sz val="10"/>
      <name val="Arial"/>
      <family val="2"/>
    </font>
    <font>
      <sz val="10"/>
      <color theme="4"/>
      <name val="Arial"/>
      <family val="2"/>
    </font>
    <font>
      <i/>
      <sz val="10"/>
      <color theme="4"/>
      <name val="Arial"/>
      <family val="2"/>
    </font>
    <font>
      <sz val="12"/>
      <name val="Arial MT"/>
    </font>
    <font>
      <sz val="14"/>
      <name val="Arial MT"/>
    </font>
    <font>
      <b/>
      <sz val="12"/>
      <color indexed="8"/>
      <name val="Arial"/>
      <family val="2"/>
    </font>
    <font>
      <b/>
      <i/>
      <sz val="10"/>
      <color theme="1"/>
      <name val="Arial"/>
      <family val="2"/>
    </font>
    <font>
      <sz val="10"/>
      <color theme="9"/>
      <name val="Arial"/>
      <family val="2"/>
    </font>
    <font>
      <i/>
      <sz val="10"/>
      <color theme="9"/>
      <name val="Arial"/>
      <family val="2"/>
    </font>
    <font>
      <sz val="11"/>
      <name val="Arial"/>
      <family val="2"/>
    </font>
    <font>
      <b/>
      <sz val="11"/>
      <name val="Arial"/>
      <family val="2"/>
    </font>
    <font>
      <sz val="11"/>
      <color rgb="FFFF0000"/>
      <name val="Arial"/>
      <family val="2"/>
    </font>
    <font>
      <vertAlign val="superscript"/>
      <sz val="10"/>
      <name val="Arial"/>
      <family val="2"/>
    </font>
    <font>
      <b/>
      <sz val="12"/>
      <name val="Arial MT"/>
    </font>
    <font>
      <sz val="12"/>
      <color theme="1"/>
      <name val="Arial"/>
      <family val="2"/>
      <scheme val="minor"/>
    </font>
    <font>
      <sz val="12"/>
      <color theme="9"/>
      <name val="Arial"/>
      <family val="2"/>
    </font>
    <font>
      <sz val="10"/>
      <color theme="0"/>
      <name val="Arial"/>
      <family val="2"/>
    </font>
    <font>
      <sz val="9"/>
      <color rgb="FFFF0000"/>
      <name val="Arial"/>
      <family val="2"/>
    </font>
    <font>
      <vertAlign val="superscript"/>
      <sz val="9"/>
      <color rgb="FFFF0000"/>
      <name val="Arial"/>
      <family val="2"/>
    </font>
    <font>
      <vertAlign val="superscript"/>
      <sz val="10"/>
      <color rgb="FFFF0000"/>
      <name val="Arial"/>
      <family val="2"/>
    </font>
    <font>
      <sz val="12"/>
      <color indexed="10"/>
      <name val="Arial MT"/>
    </font>
    <font>
      <sz val="12"/>
      <color indexed="12"/>
      <name val="Arial"/>
      <family val="2"/>
    </font>
    <font>
      <sz val="8"/>
      <name val="Arial"/>
      <family val="2"/>
    </font>
    <font>
      <b/>
      <sz val="14"/>
      <color rgb="FFFF0000"/>
      <name val="Arial"/>
      <family val="2"/>
    </font>
    <font>
      <sz val="12"/>
      <color theme="3"/>
      <name val="Arial"/>
      <family val="2"/>
    </font>
    <font>
      <b/>
      <sz val="15"/>
      <color theme="1"/>
      <name val="Arial"/>
      <family val="2"/>
    </font>
    <font>
      <b/>
      <sz val="11"/>
      <color theme="1"/>
      <name val="Arial"/>
      <family val="2"/>
    </font>
    <font>
      <u/>
      <sz val="11"/>
      <color theme="10"/>
      <name val="Arial"/>
      <family val="2"/>
      <scheme val="minor"/>
    </font>
    <font>
      <sz val="12"/>
      <name val="Arial"/>
      <family val="2"/>
      <scheme val="minor"/>
    </font>
    <font>
      <sz val="12"/>
      <color rgb="FF000000"/>
      <name val="Arial"/>
      <family val="2"/>
    </font>
    <font>
      <b/>
      <sz val="12"/>
      <color rgb="FF000000"/>
      <name val="Arial"/>
      <family val="2"/>
    </font>
    <font>
      <sz val="14"/>
      <color rgb="FFFF0000"/>
      <name val="Arial"/>
      <family val="2"/>
    </font>
    <font>
      <sz val="10"/>
      <color rgb="FF000000"/>
      <name val="Arial"/>
      <family val="2"/>
    </font>
    <font>
      <b/>
      <sz val="14"/>
      <name val="Arial"/>
      <family val="2"/>
    </font>
    <font>
      <b/>
      <vertAlign val="superscript"/>
      <sz val="14"/>
      <name val="Arial"/>
      <family val="2"/>
    </font>
    <font>
      <u/>
      <sz val="12"/>
      <name val="Arial"/>
      <family val="2"/>
    </font>
    <font>
      <b/>
      <sz val="15"/>
      <color theme="3"/>
      <name val="Arial"/>
      <family val="2"/>
      <scheme val="minor"/>
    </font>
    <font>
      <b/>
      <sz val="14"/>
      <color theme="1"/>
      <name val="Arial"/>
      <family val="2"/>
    </font>
    <font>
      <b/>
      <sz val="14"/>
      <color indexed="8"/>
      <name val="Arial"/>
      <family val="2"/>
    </font>
    <font>
      <sz val="12"/>
      <name val="Arial"/>
      <family val="2"/>
    </font>
    <font>
      <b/>
      <sz val="12"/>
      <name val="Arial"/>
      <family val="2"/>
    </font>
    <font>
      <b/>
      <sz val="12"/>
      <color theme="1"/>
      <name val="Arial"/>
      <family val="2"/>
    </font>
    <font>
      <sz val="12"/>
      <name val="Arial"/>
      <family val="2"/>
    </font>
    <font>
      <sz val="12"/>
      <color rgb="FF000000"/>
      <name val="Arial"/>
      <family val="2"/>
      <scheme val="major"/>
    </font>
    <font>
      <sz val="11"/>
      <color rgb="FF000000"/>
      <name val="Calibri"/>
      <family val="2"/>
    </font>
    <font>
      <b/>
      <sz val="14"/>
      <color rgb="FF000000"/>
      <name val="Arial"/>
      <family val="2"/>
    </font>
    <font>
      <sz val="9"/>
      <color rgb="FF000000"/>
      <name val="Arial"/>
      <family val="2"/>
    </font>
    <font>
      <u/>
      <sz val="12"/>
      <color rgb="FF0563C1"/>
      <name val="Arial"/>
      <family val="2"/>
    </font>
  </fonts>
  <fills count="15">
    <fill>
      <patternFill patternType="none"/>
    </fill>
    <fill>
      <patternFill patternType="gray125"/>
    </fill>
    <fill>
      <patternFill patternType="solid">
        <fgColor rgb="FF45EFCF"/>
        <bgColor indexed="64"/>
      </patternFill>
    </fill>
    <fill>
      <patternFill patternType="solid">
        <fgColor rgb="FF81F7D8"/>
        <bgColor indexed="64"/>
      </patternFill>
    </fill>
    <fill>
      <patternFill patternType="solid">
        <fgColor rgb="FFC0FAF3"/>
        <bgColor indexed="64"/>
      </patternFill>
    </fill>
    <fill>
      <patternFill patternType="solid">
        <fgColor rgb="FFA7D5C0"/>
        <bgColor indexed="64"/>
      </patternFill>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indexed="65"/>
        <bgColor auto="1"/>
      </patternFill>
    </fill>
    <fill>
      <patternFill patternType="solid">
        <fgColor theme="0"/>
        <bgColor theme="0"/>
      </patternFill>
    </fill>
    <fill>
      <patternFill patternType="solid">
        <fgColor indexed="65"/>
        <bgColor theme="0"/>
      </patternFill>
    </fill>
    <fill>
      <patternFill patternType="solid">
        <fgColor indexed="9"/>
        <bgColor theme="0"/>
      </patternFill>
    </fill>
    <fill>
      <patternFill patternType="solid">
        <fgColor rgb="FFFAFBFE"/>
        <bgColor indexed="64"/>
      </patternFill>
    </fill>
    <fill>
      <patternFill patternType="solid">
        <fgColor theme="2"/>
        <bgColor indexed="64"/>
      </patternFill>
    </fill>
  </fills>
  <borders count="1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style="thin">
        <color theme="0"/>
      </left>
      <right style="thin">
        <color theme="0"/>
      </right>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medium">
        <color indexed="64"/>
      </bottom>
      <diagonal/>
    </border>
    <border>
      <left/>
      <right/>
      <top style="thin">
        <color indexed="64"/>
      </top>
      <bottom/>
      <diagonal/>
    </border>
    <border>
      <left/>
      <right/>
      <top/>
      <bottom style="thin">
        <color indexed="64"/>
      </bottom>
      <diagonal/>
    </border>
    <border>
      <left style="thin">
        <color theme="0"/>
      </left>
      <right style="thin">
        <color theme="0"/>
      </right>
      <top style="medium">
        <color indexed="64"/>
      </top>
      <bottom style="thin">
        <color indexed="64"/>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style="thin">
        <color theme="0"/>
      </right>
      <top/>
      <bottom style="medium">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bottom/>
      <diagonal/>
    </border>
    <border>
      <left style="thin">
        <color theme="0"/>
      </left>
      <right style="thin">
        <color theme="0"/>
      </right>
      <top/>
      <bottom style="medium">
        <color indexed="64"/>
      </bottom>
      <diagonal/>
    </border>
    <border>
      <left style="thin">
        <color theme="0"/>
      </left>
      <right/>
      <top/>
      <bottom/>
      <diagonal/>
    </border>
    <border>
      <left/>
      <right/>
      <top style="medium">
        <color indexed="64"/>
      </top>
      <bottom/>
      <diagonal/>
    </border>
    <border>
      <left/>
      <right/>
      <top style="medium">
        <color indexed="64"/>
      </top>
      <bottom style="thin">
        <color indexed="64"/>
      </bottom>
      <diagonal/>
    </border>
    <border>
      <left/>
      <right style="thin">
        <color indexed="64"/>
      </right>
      <top/>
      <bottom/>
      <diagonal/>
    </border>
    <border>
      <left/>
      <right style="mediumDashed">
        <color indexed="64"/>
      </right>
      <top/>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right style="thin">
        <color theme="0"/>
      </right>
      <top style="thin">
        <color theme="0"/>
      </top>
      <bottom style="medium">
        <color indexed="64"/>
      </bottom>
      <diagonal/>
    </border>
    <border>
      <left style="thin">
        <color theme="0"/>
      </left>
      <right/>
      <top/>
      <bottom style="medium">
        <color indexed="64"/>
      </bottom>
      <diagonal/>
    </border>
    <border>
      <left/>
      <right style="mediumDashed">
        <color indexed="64"/>
      </right>
      <top/>
      <bottom style="thin">
        <color indexed="64"/>
      </bottom>
      <diagonal/>
    </border>
    <border>
      <left/>
      <right style="thin">
        <color theme="0"/>
      </right>
      <top style="medium">
        <color indexed="64"/>
      </top>
      <bottom style="thin">
        <color indexed="64"/>
      </bottom>
      <diagonal/>
    </border>
    <border>
      <left style="thin">
        <color theme="0"/>
      </left>
      <right/>
      <top style="medium">
        <color indexed="64"/>
      </top>
      <bottom style="thin">
        <color indexed="64"/>
      </bottom>
      <diagonal/>
    </border>
    <border>
      <left style="thin">
        <color theme="0"/>
      </left>
      <right style="thin">
        <color theme="0"/>
      </right>
      <top style="thin">
        <color indexed="64"/>
      </top>
      <bottom style="thin">
        <color theme="0"/>
      </bottom>
      <diagonal/>
    </border>
    <border>
      <left style="thin">
        <color theme="0"/>
      </left>
      <right/>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
      <left style="thin">
        <color theme="0"/>
      </left>
      <right/>
      <top style="thin">
        <color theme="0"/>
      </top>
      <bottom style="medium">
        <color indexed="64"/>
      </bottom>
      <diagonal/>
    </border>
    <border>
      <left style="thin">
        <color theme="0"/>
      </left>
      <right style="mediumDashed">
        <color indexed="64"/>
      </right>
      <top style="thin">
        <color theme="0"/>
      </top>
      <bottom style="thin">
        <color theme="0"/>
      </bottom>
      <diagonal/>
    </border>
    <border>
      <left/>
      <right style="thin">
        <color theme="0"/>
      </right>
      <top/>
      <bottom style="thin">
        <color indexed="64"/>
      </bottom>
      <diagonal/>
    </border>
    <border>
      <left style="thin">
        <color theme="0"/>
      </left>
      <right style="mediumDashed">
        <color indexed="64"/>
      </right>
      <top/>
      <bottom style="thin">
        <color indexed="64"/>
      </bottom>
      <diagonal/>
    </border>
    <border>
      <left style="thin">
        <color theme="0"/>
      </left>
      <right style="mediumDashed">
        <color indexed="64"/>
      </right>
      <top style="thin">
        <color theme="0"/>
      </top>
      <bottom/>
      <diagonal/>
    </border>
    <border>
      <left style="thin">
        <color theme="0"/>
      </left>
      <right/>
      <top/>
      <bottom style="thin">
        <color theme="0"/>
      </bottom>
      <diagonal/>
    </border>
    <border>
      <left/>
      <right style="thin">
        <color theme="0"/>
      </right>
      <top style="thin">
        <color theme="0"/>
      </top>
      <bottom style="thin">
        <color indexed="64"/>
      </bottom>
      <diagonal/>
    </border>
    <border>
      <left style="thin">
        <color theme="0"/>
      </left>
      <right style="mediumDashed">
        <color indexed="64"/>
      </right>
      <top style="medium">
        <color indexed="64"/>
      </top>
      <bottom style="thin">
        <color indexed="64"/>
      </bottom>
      <diagonal/>
    </border>
    <border>
      <left style="thin">
        <color theme="0"/>
      </left>
      <right style="mediumDashed">
        <color indexed="64"/>
      </right>
      <top style="thin">
        <color theme="0"/>
      </top>
      <bottom style="medium">
        <color indexed="64"/>
      </bottom>
      <diagonal/>
    </border>
    <border>
      <left/>
      <right style="thin">
        <color indexed="64"/>
      </right>
      <top/>
      <bottom style="thin">
        <color indexed="64"/>
      </bottom>
      <diagonal/>
    </border>
    <border>
      <left style="thin">
        <color theme="0"/>
      </left>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top style="thin">
        <color theme="0"/>
      </top>
      <bottom style="thin">
        <color indexed="64"/>
      </bottom>
      <diagonal/>
    </border>
    <border>
      <left/>
      <right/>
      <top/>
      <bottom style="thin">
        <color theme="0"/>
      </bottom>
      <diagonal/>
    </border>
    <border>
      <left style="thin">
        <color theme="0"/>
      </left>
      <right style="mediumDashed">
        <color indexed="64"/>
      </right>
      <top style="thin">
        <color indexed="64"/>
      </top>
      <bottom style="thin">
        <color theme="0"/>
      </bottom>
      <diagonal/>
    </border>
    <border>
      <left style="thin">
        <color theme="0"/>
      </left>
      <right/>
      <top style="thin">
        <color indexed="64"/>
      </top>
      <bottom style="thin">
        <color theme="0"/>
      </bottom>
      <diagonal/>
    </border>
    <border>
      <left/>
      <right/>
      <top style="medium">
        <color indexed="64"/>
      </top>
      <bottom style="medium">
        <color indexed="64"/>
      </bottom>
      <diagonal/>
    </border>
    <border>
      <left/>
      <right style="thin">
        <color theme="0"/>
      </right>
      <top style="thin">
        <color indexed="64"/>
      </top>
      <bottom style="thin">
        <color theme="0"/>
      </bottom>
      <diagonal/>
    </border>
    <border>
      <left style="thin">
        <color theme="0"/>
      </left>
      <right style="mediumDashed">
        <color indexed="64"/>
      </right>
      <top style="thin">
        <color theme="0"/>
      </top>
      <bottom style="thin">
        <color indexed="64"/>
      </bottom>
      <diagonal/>
    </border>
    <border>
      <left style="thin">
        <color theme="0"/>
      </left>
      <right style="mediumDashed">
        <color indexed="64"/>
      </right>
      <top/>
      <bottom style="medium">
        <color indexed="64"/>
      </bottom>
      <diagonal/>
    </border>
    <border>
      <left/>
      <right/>
      <top style="thin">
        <color theme="0"/>
      </top>
      <bottom style="thin">
        <color indexed="64"/>
      </bottom>
      <diagonal/>
    </border>
    <border>
      <left/>
      <right style="thin">
        <color theme="0"/>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theme="0"/>
      </left>
      <right/>
      <top style="thin">
        <color indexed="64"/>
      </top>
      <bottom/>
      <diagonal/>
    </border>
    <border>
      <left/>
      <right/>
      <top style="thin">
        <color indexed="64"/>
      </top>
      <bottom style="thin">
        <color theme="0"/>
      </bottom>
      <diagonal/>
    </border>
    <border>
      <left style="thin">
        <color theme="0"/>
      </left>
      <right style="thin">
        <color theme="0"/>
      </right>
      <top style="medium">
        <color indexed="64"/>
      </top>
      <bottom/>
      <diagonal/>
    </border>
    <border>
      <left style="thin">
        <color theme="0"/>
      </left>
      <right style="thin">
        <color theme="0"/>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Dashed">
        <color indexed="64"/>
      </right>
      <top/>
      <bottom style="thin">
        <color theme="0"/>
      </bottom>
      <diagonal/>
    </border>
    <border>
      <left/>
      <right style="mediumDashed">
        <color indexed="64"/>
      </right>
      <top style="medium">
        <color indexed="64"/>
      </top>
      <bottom style="thin">
        <color indexed="64"/>
      </bottom>
      <diagonal/>
    </border>
    <border>
      <left/>
      <right/>
      <top/>
      <bottom style="mediumDashed">
        <color indexed="64"/>
      </bottom>
      <diagonal/>
    </border>
    <border>
      <left/>
      <right style="mediumDashed">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theme="0"/>
      </right>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style="thin">
        <color indexed="64"/>
      </top>
      <bottom/>
      <diagonal/>
    </border>
    <border>
      <left/>
      <right style="thin">
        <color indexed="64"/>
      </right>
      <top style="medium">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theme="0"/>
      </bottom>
      <diagonal/>
    </border>
    <border>
      <left style="thin">
        <color theme="0"/>
      </left>
      <right style="thin">
        <color indexed="64"/>
      </right>
      <top style="thin">
        <color theme="0"/>
      </top>
      <bottom style="medium">
        <color indexed="64"/>
      </bottom>
      <diagonal/>
    </border>
    <border>
      <left style="thin">
        <color theme="0"/>
      </left>
      <right style="thin">
        <color indexed="64"/>
      </right>
      <top/>
      <bottom/>
      <diagonal/>
    </border>
    <border>
      <left style="thin">
        <color theme="0"/>
      </left>
      <right style="mediumDashed">
        <color indexed="64"/>
      </right>
      <top/>
      <bottom/>
      <diagonal/>
    </border>
    <border>
      <left style="thin">
        <color indexed="64"/>
      </left>
      <right/>
      <top style="thin">
        <color indexed="64"/>
      </top>
      <bottom style="medium">
        <color indexed="64"/>
      </bottom>
      <diagonal/>
    </border>
    <border>
      <left/>
      <right style="thin">
        <color theme="0"/>
      </right>
      <top style="thin">
        <color indexed="64"/>
      </top>
      <bottom style="thin">
        <color indexed="64"/>
      </bottom>
      <diagonal/>
    </border>
    <border>
      <left style="mediumDashed">
        <color indexed="64"/>
      </left>
      <right/>
      <top/>
      <bottom style="thin">
        <color indexed="64"/>
      </bottom>
      <diagonal/>
    </border>
    <border>
      <left/>
      <right style="mediumDashed">
        <color indexed="64"/>
      </right>
      <top/>
      <bottom style="mediumDashed">
        <color indexed="64"/>
      </bottom>
      <diagonal/>
    </border>
    <border>
      <left style="thin">
        <color theme="0"/>
      </left>
      <right style="mediumDashed">
        <color indexed="64"/>
      </right>
      <top style="thin">
        <color indexed="64"/>
      </top>
      <bottom/>
      <diagonal/>
    </border>
    <border>
      <left style="mediumDashed">
        <color indexed="64"/>
      </left>
      <right style="thin">
        <color theme="0"/>
      </right>
      <top style="thin">
        <color theme="0"/>
      </top>
      <bottom style="thin">
        <color indexed="64"/>
      </bottom>
      <diagonal/>
    </border>
    <border>
      <left style="mediumDashed">
        <color indexed="64"/>
      </left>
      <right/>
      <top style="thin">
        <color theme="0"/>
      </top>
      <bottom style="thin">
        <color indexed="64"/>
      </bottom>
      <diagonal/>
    </border>
    <border>
      <left style="mediumDashed">
        <color indexed="64"/>
      </left>
      <right/>
      <top style="thin">
        <color indexed="64"/>
      </top>
      <bottom/>
      <diagonal/>
    </border>
    <border>
      <left/>
      <right style="mediumDashed">
        <color indexed="64"/>
      </right>
      <top style="medium">
        <color indexed="64"/>
      </top>
      <bottom/>
      <diagonal/>
    </border>
    <border>
      <left style="mediumDashed">
        <color indexed="64"/>
      </left>
      <right/>
      <top/>
      <bottom/>
      <diagonal/>
    </border>
    <border>
      <left style="mediumDashed">
        <color indexed="64"/>
      </left>
      <right style="thin">
        <color theme="0"/>
      </right>
      <top style="thin">
        <color indexed="64"/>
      </top>
      <bottom style="thin">
        <color indexed="64"/>
      </bottom>
      <diagonal/>
    </border>
    <border>
      <left/>
      <right/>
      <top style="thin">
        <color rgb="FF000000"/>
      </top>
      <bottom style="thin">
        <color rgb="FF00000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mediumDashed">
        <color indexed="64"/>
      </right>
      <top style="thin">
        <color indexed="64"/>
      </top>
      <bottom style="thin">
        <color indexed="64"/>
      </bottom>
      <diagonal/>
    </border>
    <border>
      <left style="mediumDashed">
        <color indexed="64"/>
      </left>
      <right style="thin">
        <color theme="0"/>
      </right>
      <top/>
      <bottom/>
      <diagonal/>
    </border>
  </borders>
  <cellStyleXfs count="33">
    <xf numFmtId="0" fontId="0" fillId="0" borderId="0"/>
    <xf numFmtId="0" fontId="12" fillId="0" borderId="0" applyNumberFormat="0" applyFill="0" applyBorder="0" applyAlignment="0" applyProtection="0"/>
    <xf numFmtId="0" fontId="8" fillId="0" borderId="1" applyNumberFormat="0" applyFill="0" applyAlignment="0" applyProtection="0"/>
    <xf numFmtId="0" fontId="11" fillId="0" borderId="2" applyNumberFormat="0" applyFill="0" applyAlignment="0" applyProtection="0"/>
    <xf numFmtId="0" fontId="10" fillId="0" borderId="3" applyNumberFormat="0" applyFill="0" applyAlignment="0" applyProtection="0"/>
    <xf numFmtId="0" fontId="9" fillId="0" borderId="0" applyNumberFormat="0" applyFill="0" applyBorder="0" applyAlignment="0" applyProtection="0"/>
    <xf numFmtId="0" fontId="6" fillId="4" borderId="0" applyNumberFormat="0" applyBorder="0" applyAlignment="0" applyProtection="0"/>
    <xf numFmtId="0" fontId="6" fillId="3" borderId="0" applyNumberFormat="0" applyBorder="0" applyAlignment="0" applyProtection="0"/>
    <xf numFmtId="0" fontId="7" fillId="2" borderId="0" applyNumberFormat="0" applyBorder="0" applyAlignment="0" applyProtection="0"/>
    <xf numFmtId="0" fontId="7" fillId="5" borderId="0" applyNumberFormat="0" applyBorder="0" applyAlignment="0" applyProtection="0"/>
    <xf numFmtId="43" fontId="6" fillId="0" borderId="0" applyFont="0" applyFill="0" applyBorder="0" applyAlignment="0" applyProtection="0"/>
    <xf numFmtId="0" fontId="5" fillId="0" borderId="0"/>
    <xf numFmtId="0" fontId="15" fillId="0" borderId="0"/>
    <xf numFmtId="0" fontId="4" fillId="0" borderId="0"/>
    <xf numFmtId="43" fontId="4" fillId="0" borderId="0" applyFont="0" applyFill="0" applyBorder="0" applyAlignment="0" applyProtection="0"/>
    <xf numFmtId="0" fontId="25" fillId="0" borderId="0" applyNumberFormat="0" applyFill="0" applyBorder="0" applyAlignment="0" applyProtection="0"/>
    <xf numFmtId="166" fontId="35" fillId="0" borderId="0"/>
    <xf numFmtId="0" fontId="31" fillId="0" borderId="0"/>
    <xf numFmtId="43" fontId="31" fillId="0" borderId="0" applyFont="0" applyFill="0" applyBorder="0" applyAlignment="0" applyProtection="0"/>
    <xf numFmtId="166" fontId="35" fillId="0" borderId="0"/>
    <xf numFmtId="0" fontId="15" fillId="0" borderId="0"/>
    <xf numFmtId="9" fontId="15" fillId="0" borderId="0" applyFont="0" applyFill="0" applyBorder="0" applyAlignment="0" applyProtection="0"/>
    <xf numFmtId="0" fontId="6" fillId="0" borderId="0"/>
    <xf numFmtId="43" fontId="3" fillId="0" borderId="0" applyFont="0" applyFill="0" applyBorder="0" applyAlignment="0" applyProtection="0"/>
    <xf numFmtId="43" fontId="2" fillId="0" borderId="0" applyFont="0" applyFill="0" applyBorder="0" applyAlignment="0" applyProtection="0"/>
    <xf numFmtId="0" fontId="59" fillId="0" borderId="0" applyNumberFormat="0" applyFill="0" applyBorder="0" applyAlignment="0" applyProtection="0"/>
    <xf numFmtId="9" fontId="6" fillId="0" borderId="0" applyFont="0" applyFill="0" applyBorder="0" applyAlignment="0" applyProtection="0"/>
    <xf numFmtId="173" fontId="31" fillId="0" borderId="0" applyFont="0" applyFill="0" applyBorder="0" applyAlignment="0" applyProtection="0"/>
    <xf numFmtId="0" fontId="68" fillId="0" borderId="1" applyNumberFormat="0" applyFill="0" applyAlignment="0" applyProtection="0"/>
    <xf numFmtId="0" fontId="62" fillId="0" borderId="0" applyNumberFormat="0" applyFill="0" applyBorder="0" applyAlignment="0" applyProtection="0"/>
    <xf numFmtId="0" fontId="76" fillId="0" borderId="0" applyNumberFormat="0" applyFont="0" applyBorder="0" applyProtection="0"/>
    <xf numFmtId="0" fontId="78" fillId="0" borderId="0" applyNumberFormat="0" applyBorder="0" applyProtection="0"/>
    <xf numFmtId="0" fontId="76" fillId="0" borderId="0"/>
  </cellStyleXfs>
  <cellXfs count="1536">
    <xf numFmtId="0" fontId="0" fillId="0" borderId="0" xfId="0"/>
    <xf numFmtId="0" fontId="13" fillId="0" borderId="0" xfId="0" applyFont="1"/>
    <xf numFmtId="0" fontId="14"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0" fillId="6" borderId="7" xfId="0" applyFill="1" applyBorder="1"/>
    <xf numFmtId="165" fontId="0" fillId="6" borderId="7" xfId="0" applyNumberFormat="1" applyFill="1" applyBorder="1"/>
    <xf numFmtId="0" fontId="0" fillId="6" borderId="15" xfId="0" applyFill="1" applyBorder="1"/>
    <xf numFmtId="0" fontId="0" fillId="6" borderId="0" xfId="0" applyFill="1"/>
    <xf numFmtId="0" fontId="0" fillId="6" borderId="16" xfId="0" applyFill="1" applyBorder="1"/>
    <xf numFmtId="0" fontId="0" fillId="8" borderId="0" xfId="0" applyFill="1"/>
    <xf numFmtId="0" fontId="0" fillId="6" borderId="9" xfId="0" applyFill="1" applyBorder="1"/>
    <xf numFmtId="0" fontId="18" fillId="8" borderId="7" xfId="0" applyFont="1" applyFill="1" applyBorder="1" applyAlignment="1">
      <alignment horizontal="left" vertical="top" wrapText="1"/>
    </xf>
    <xf numFmtId="0" fontId="16" fillId="7" borderId="9" xfId="12" applyFont="1" applyFill="1" applyBorder="1"/>
    <xf numFmtId="0" fontId="28" fillId="6" borderId="0" xfId="0" applyFont="1" applyFill="1" applyAlignment="1">
      <alignment vertical="center" wrapText="1"/>
    </xf>
    <xf numFmtId="0" fontId="18" fillId="8" borderId="15" xfId="0" applyFont="1" applyFill="1" applyBorder="1" applyAlignment="1">
      <alignment horizontal="left" vertical="top" wrapText="1"/>
    </xf>
    <xf numFmtId="0" fontId="0" fillId="6" borderId="14" xfId="0" applyFill="1" applyBorder="1"/>
    <xf numFmtId="0" fontId="13" fillId="6" borderId="5" xfId="0" applyFont="1" applyFill="1" applyBorder="1"/>
    <xf numFmtId="0" fontId="0" fillId="8" borderId="7" xfId="0" applyFill="1" applyBorder="1"/>
    <xf numFmtId="166" fontId="36" fillId="7" borderId="0" xfId="16" applyFont="1" applyFill="1"/>
    <xf numFmtId="0" fontId="4" fillId="9" borderId="0" xfId="13" applyFill="1" applyProtection="1">
      <protection locked="0"/>
    </xf>
    <xf numFmtId="0" fontId="18" fillId="9" borderId="0" xfId="11" applyFont="1" applyFill="1"/>
    <xf numFmtId="0" fontId="0" fillId="0" borderId="0" xfId="0" applyAlignment="1">
      <alignment wrapText="1"/>
    </xf>
    <xf numFmtId="0" fontId="0" fillId="10" borderId="7" xfId="0" applyFill="1" applyBorder="1"/>
    <xf numFmtId="0" fontId="0" fillId="10" borderId="0" xfId="0" applyFill="1"/>
    <xf numFmtId="0" fontId="0" fillId="11" borderId="7" xfId="0" applyFill="1" applyBorder="1"/>
    <xf numFmtId="0" fontId="0" fillId="11" borderId="16" xfId="0" applyFill="1" applyBorder="1"/>
    <xf numFmtId="0" fontId="16" fillId="12" borderId="19" xfId="12" applyFont="1" applyFill="1" applyBorder="1" applyAlignment="1">
      <alignment vertical="top"/>
    </xf>
    <xf numFmtId="0" fontId="28" fillId="10" borderId="0" xfId="12" applyFont="1" applyFill="1" applyAlignment="1">
      <alignment wrapText="1"/>
    </xf>
    <xf numFmtId="0" fontId="30" fillId="11" borderId="7" xfId="0" applyFont="1" applyFill="1" applyBorder="1"/>
    <xf numFmtId="0" fontId="28" fillId="6" borderId="23" xfId="0" applyFont="1" applyFill="1" applyBorder="1" applyAlignment="1">
      <alignment vertical="center" wrapText="1"/>
    </xf>
    <xf numFmtId="0" fontId="16" fillId="10" borderId="0" xfId="0" applyFont="1" applyFill="1"/>
    <xf numFmtId="0" fontId="41" fillId="10" borderId="0" xfId="0" applyFont="1" applyFill="1"/>
    <xf numFmtId="0" fontId="15" fillId="10" borderId="25" xfId="0" applyFont="1" applyFill="1" applyBorder="1"/>
    <xf numFmtId="0" fontId="41" fillId="10" borderId="25" xfId="0" applyFont="1" applyFill="1" applyBorder="1"/>
    <xf numFmtId="0" fontId="44" fillId="10" borderId="0" xfId="0" applyFont="1" applyFill="1"/>
    <xf numFmtId="0" fontId="15" fillId="8" borderId="7" xfId="0" applyFont="1" applyFill="1" applyBorder="1"/>
    <xf numFmtId="0" fontId="0" fillId="10" borderId="7" xfId="0" applyFill="1" applyBorder="1" applyAlignment="1">
      <alignment horizontal="left" wrapText="1"/>
    </xf>
    <xf numFmtId="165" fontId="6" fillId="8" borderId="0" xfId="17" applyNumberFormat="1" applyFont="1" applyFill="1" applyAlignment="1">
      <alignment horizontal="right" wrapText="1"/>
    </xf>
    <xf numFmtId="165" fontId="35" fillId="8" borderId="28" xfId="16" applyNumberFormat="1" applyFill="1" applyBorder="1"/>
    <xf numFmtId="165" fontId="18" fillId="7" borderId="0" xfId="16" applyNumberFormat="1" applyFont="1" applyFill="1" applyAlignment="1">
      <alignment horizontal="right"/>
    </xf>
    <xf numFmtId="165" fontId="35" fillId="7" borderId="0" xfId="16" applyNumberFormat="1" applyFill="1" applyAlignment="1">
      <alignment horizontal="right"/>
    </xf>
    <xf numFmtId="165" fontId="35" fillId="8" borderId="0" xfId="16" applyNumberFormat="1" applyFill="1"/>
    <xf numFmtId="165" fontId="18" fillId="8" borderId="0" xfId="17" applyNumberFormat="1" applyFont="1" applyFill="1" applyAlignment="1">
      <alignment horizontal="right" wrapText="1"/>
    </xf>
    <xf numFmtId="165" fontId="18" fillId="8" borderId="0" xfId="16" applyNumberFormat="1" applyFont="1" applyFill="1"/>
    <xf numFmtId="165" fontId="18" fillId="8" borderId="0" xfId="16" applyNumberFormat="1" applyFont="1" applyFill="1" applyAlignment="1">
      <alignment horizontal="right"/>
    </xf>
    <xf numFmtId="166" fontId="35" fillId="8" borderId="0" xfId="16" applyFill="1" applyAlignment="1">
      <alignment horizontal="right"/>
    </xf>
    <xf numFmtId="0" fontId="46" fillId="8" borderId="0" xfId="17" applyFont="1" applyFill="1" applyAlignment="1">
      <alignment horizontal="left" wrapText="1"/>
    </xf>
    <xf numFmtId="0" fontId="0" fillId="11" borderId="17" xfId="0" applyFill="1" applyBorder="1"/>
    <xf numFmtId="0" fontId="0" fillId="10" borderId="16" xfId="0" applyFill="1" applyBorder="1" applyAlignment="1">
      <alignment horizontal="left" vertical="top"/>
    </xf>
    <xf numFmtId="0" fontId="0" fillId="10" borderId="22" xfId="0" applyFill="1" applyBorder="1" applyAlignment="1">
      <alignment horizontal="left" vertical="top"/>
    </xf>
    <xf numFmtId="0" fontId="13" fillId="10" borderId="30" xfId="0" applyFont="1" applyFill="1" applyBorder="1" applyAlignment="1">
      <alignment horizontal="center" vertical="center"/>
    </xf>
    <xf numFmtId="166" fontId="18" fillId="8" borderId="0" xfId="16" applyFont="1" applyFill="1" applyAlignment="1">
      <alignment wrapText="1"/>
    </xf>
    <xf numFmtId="166" fontId="35" fillId="8" borderId="0" xfId="16" applyFill="1" applyAlignment="1">
      <alignment wrapText="1"/>
    </xf>
    <xf numFmtId="166" fontId="18" fillId="8" borderId="0" xfId="16" applyFont="1" applyFill="1" applyAlignment="1">
      <alignment horizontal="left" wrapText="1"/>
    </xf>
    <xf numFmtId="166" fontId="18" fillId="8" borderId="4" xfId="16" applyFont="1" applyFill="1" applyBorder="1" applyAlignment="1">
      <alignment wrapText="1"/>
    </xf>
    <xf numFmtId="166" fontId="18" fillId="8" borderId="12" xfId="16" applyFont="1" applyFill="1" applyBorder="1" applyAlignment="1">
      <alignment wrapText="1"/>
    </xf>
    <xf numFmtId="166" fontId="18" fillId="8" borderId="6" xfId="16" applyFont="1" applyFill="1" applyBorder="1" applyAlignment="1">
      <alignment wrapText="1"/>
    </xf>
    <xf numFmtId="165" fontId="18" fillId="8" borderId="6" xfId="16" applyNumberFormat="1" applyFont="1" applyFill="1" applyBorder="1"/>
    <xf numFmtId="166" fontId="18" fillId="8" borderId="11" xfId="16" applyFont="1" applyFill="1" applyBorder="1" applyAlignment="1">
      <alignment wrapText="1"/>
    </xf>
    <xf numFmtId="165" fontId="18" fillId="8" borderId="11" xfId="0" applyNumberFormat="1" applyFont="1" applyFill="1" applyBorder="1" applyAlignment="1">
      <alignment horizontal="right"/>
    </xf>
    <xf numFmtId="165" fontId="18" fillId="8" borderId="12" xfId="0" applyNumberFormat="1" applyFont="1" applyFill="1" applyBorder="1" applyAlignment="1">
      <alignment horizontal="right"/>
    </xf>
    <xf numFmtId="0" fontId="13" fillId="10" borderId="5" xfId="0" applyFont="1" applyFill="1" applyBorder="1" applyAlignment="1">
      <alignment horizontal="center" vertical="center" wrapText="1"/>
    </xf>
    <xf numFmtId="0" fontId="0" fillId="10" borderId="29" xfId="0" applyFill="1" applyBorder="1" applyAlignment="1">
      <alignment horizontal="left" vertical="top"/>
    </xf>
    <xf numFmtId="0" fontId="13" fillId="10" borderId="34" xfId="0" applyFont="1" applyFill="1" applyBorder="1" applyAlignment="1">
      <alignment horizontal="left" vertical="center"/>
    </xf>
    <xf numFmtId="0" fontId="43" fillId="8" borderId="7" xfId="0" applyFont="1" applyFill="1" applyBorder="1"/>
    <xf numFmtId="0" fontId="43" fillId="8" borderId="14" xfId="0" applyFont="1" applyFill="1" applyBorder="1"/>
    <xf numFmtId="0" fontId="0" fillId="8" borderId="7" xfId="0" applyFill="1" applyBorder="1" applyAlignment="1">
      <alignment horizontal="left" wrapText="1"/>
    </xf>
    <xf numFmtId="0" fontId="13" fillId="8" borderId="4" xfId="0" applyFont="1" applyFill="1" applyBorder="1"/>
    <xf numFmtId="0" fontId="0" fillId="8" borderId="4" xfId="0" applyFill="1" applyBorder="1"/>
    <xf numFmtId="0" fontId="15" fillId="8" borderId="4" xfId="0" applyFont="1" applyFill="1" applyBorder="1"/>
    <xf numFmtId="0" fontId="15" fillId="8" borderId="0" xfId="0" applyFont="1" applyFill="1"/>
    <xf numFmtId="165" fontId="18" fillId="8" borderId="0" xfId="0" applyNumberFormat="1" applyFont="1" applyFill="1" applyAlignment="1">
      <alignment horizontal="right"/>
    </xf>
    <xf numFmtId="0" fontId="18" fillId="8" borderId="0" xfId="0" applyFont="1" applyFill="1"/>
    <xf numFmtId="3" fontId="18" fillId="8" borderId="0" xfId="0" applyNumberFormat="1" applyFont="1" applyFill="1" applyAlignment="1">
      <alignment horizontal="right"/>
    </xf>
    <xf numFmtId="3" fontId="18" fillId="8" borderId="4" xfId="0" applyNumberFormat="1" applyFont="1" applyFill="1" applyBorder="1" applyAlignment="1">
      <alignment horizontal="right"/>
    </xf>
    <xf numFmtId="0" fontId="13" fillId="8" borderId="12" xfId="0" applyFont="1" applyFill="1" applyBorder="1" applyAlignment="1">
      <alignment horizontal="right"/>
    </xf>
    <xf numFmtId="0" fontId="16" fillId="8" borderId="12" xfId="0" applyFont="1" applyFill="1" applyBorder="1" applyAlignment="1">
      <alignment horizontal="right"/>
    </xf>
    <xf numFmtId="0" fontId="0" fillId="8" borderId="0" xfId="0" applyFill="1" applyAlignment="1">
      <alignment horizontal="left" wrapText="1"/>
    </xf>
    <xf numFmtId="3" fontId="0" fillId="8" borderId="0" xfId="0" applyNumberFormat="1" applyFill="1" applyAlignment="1">
      <alignment horizontal="left" wrapText="1"/>
    </xf>
    <xf numFmtId="3" fontId="15" fillId="8" borderId="0" xfId="0" applyNumberFormat="1" applyFont="1" applyFill="1" applyAlignment="1">
      <alignment horizontal="left" wrapText="1"/>
    </xf>
    <xf numFmtId="3" fontId="0" fillId="8" borderId="0" xfId="0" applyNumberFormat="1" applyFill="1" applyAlignment="1">
      <alignment horizontal="right"/>
    </xf>
    <xf numFmtId="165" fontId="0" fillId="8" borderId="0" xfId="0" applyNumberFormat="1" applyFill="1" applyAlignment="1">
      <alignment horizontal="right"/>
    </xf>
    <xf numFmtId="165" fontId="18" fillId="8" borderId="0" xfId="0" applyNumberFormat="1" applyFont="1" applyFill="1"/>
    <xf numFmtId="164" fontId="0" fillId="8" borderId="0" xfId="0" applyNumberFormat="1" applyFill="1"/>
    <xf numFmtId="164" fontId="15" fillId="8" borderId="0" xfId="0" applyNumberFormat="1" applyFont="1" applyFill="1"/>
    <xf numFmtId="0" fontId="13" fillId="8" borderId="26" xfId="0" applyFont="1" applyFill="1" applyBorder="1"/>
    <xf numFmtId="1" fontId="18" fillId="8" borderId="0" xfId="0" applyNumberFormat="1" applyFont="1" applyFill="1" applyAlignment="1">
      <alignment horizontal="right"/>
    </xf>
    <xf numFmtId="1" fontId="18" fillId="8" borderId="0" xfId="0" applyNumberFormat="1" applyFont="1" applyFill="1"/>
    <xf numFmtId="0" fontId="0" fillId="11" borderId="0" xfId="0" applyFill="1" applyAlignment="1">
      <alignment horizontal="left"/>
    </xf>
    <xf numFmtId="0" fontId="0" fillId="11" borderId="0" xfId="0" applyFill="1"/>
    <xf numFmtId="0" fontId="18" fillId="11" borderId="15" xfId="12" applyFont="1" applyFill="1" applyBorder="1" applyAlignment="1">
      <alignment horizontal="left" wrapText="1"/>
    </xf>
    <xf numFmtId="0" fontId="0" fillId="8" borderId="14" xfId="0" applyFill="1" applyBorder="1"/>
    <xf numFmtId="0" fontId="18" fillId="8" borderId="7" xfId="12" applyFont="1" applyFill="1" applyBorder="1" applyAlignment="1">
      <alignment horizontal="left" wrapText="1"/>
    </xf>
    <xf numFmtId="0" fontId="18" fillId="8" borderId="10" xfId="12" applyFont="1" applyFill="1" applyBorder="1" applyAlignment="1">
      <alignment horizontal="left"/>
    </xf>
    <xf numFmtId="165" fontId="18" fillId="8" borderId="14" xfId="0" applyNumberFormat="1" applyFont="1" applyFill="1" applyBorder="1"/>
    <xf numFmtId="165" fontId="18" fillId="8" borderId="7" xfId="0" applyNumberFormat="1" applyFont="1" applyFill="1" applyBorder="1"/>
    <xf numFmtId="165" fontId="6" fillId="8" borderId="28" xfId="17" applyNumberFormat="1" applyFont="1" applyFill="1" applyBorder="1" applyAlignment="1">
      <alignment horizontal="right" wrapText="1"/>
    </xf>
    <xf numFmtId="165" fontId="18" fillId="8" borderId="28" xfId="17" applyNumberFormat="1" applyFont="1" applyFill="1" applyBorder="1" applyAlignment="1">
      <alignment horizontal="right" wrapText="1"/>
    </xf>
    <xf numFmtId="165" fontId="18" fillId="8" borderId="39" xfId="0" applyNumberFormat="1" applyFont="1" applyFill="1" applyBorder="1" applyAlignment="1">
      <alignment horizontal="right"/>
    </xf>
    <xf numFmtId="165" fontId="18" fillId="8" borderId="33" xfId="0" applyNumberFormat="1" applyFont="1" applyFill="1" applyBorder="1" applyAlignment="1">
      <alignment horizontal="right"/>
    </xf>
    <xf numFmtId="166" fontId="36" fillId="10" borderId="0" xfId="19" applyFont="1" applyFill="1"/>
    <xf numFmtId="166" fontId="18" fillId="7" borderId="0" xfId="19" applyFont="1" applyFill="1"/>
    <xf numFmtId="166" fontId="18" fillId="6" borderId="0" xfId="19" applyFont="1" applyFill="1"/>
    <xf numFmtId="0" fontId="13" fillId="6" borderId="34" xfId="0" applyFont="1" applyFill="1" applyBorder="1" applyAlignment="1">
      <alignment horizontal="left"/>
    </xf>
    <xf numFmtId="0" fontId="13" fillId="8" borderId="13" xfId="0" applyFont="1" applyFill="1" applyBorder="1" applyAlignment="1">
      <alignment horizontal="left" vertical="center"/>
    </xf>
    <xf numFmtId="0" fontId="13" fillId="6" borderId="16" xfId="0" applyFont="1" applyFill="1" applyBorder="1"/>
    <xf numFmtId="0" fontId="13" fillId="6" borderId="20" xfId="0" applyFont="1" applyFill="1" applyBorder="1"/>
    <xf numFmtId="0" fontId="13" fillId="6" borderId="21" xfId="0" applyFont="1" applyFill="1" applyBorder="1"/>
    <xf numFmtId="0" fontId="14" fillId="8" borderId="0" xfId="0" applyFont="1" applyFill="1"/>
    <xf numFmtId="0" fontId="18" fillId="8" borderId="11" xfId="0" applyFont="1" applyFill="1" applyBorder="1" applyAlignment="1">
      <alignment horizontal="left" vertical="top" wrapText="1"/>
    </xf>
    <xf numFmtId="0" fontId="18" fillId="8" borderId="0" xfId="0" applyFont="1" applyFill="1" applyAlignment="1">
      <alignment horizontal="left" vertical="top" wrapText="1"/>
    </xf>
    <xf numFmtId="0" fontId="18" fillId="8" borderId="36" xfId="0" applyFont="1" applyFill="1" applyBorder="1" applyAlignment="1">
      <alignment horizontal="left" vertical="top"/>
    </xf>
    <xf numFmtId="0" fontId="18" fillId="8" borderId="7" xfId="0" applyFont="1" applyFill="1" applyBorder="1" applyAlignment="1">
      <alignment horizontal="left" vertical="top"/>
    </xf>
    <xf numFmtId="0" fontId="18" fillId="8" borderId="30" xfId="0" applyFont="1" applyFill="1" applyBorder="1" applyAlignment="1">
      <alignment horizontal="left" vertical="top"/>
    </xf>
    <xf numFmtId="0" fontId="18" fillId="8" borderId="14" xfId="0" applyFont="1" applyFill="1" applyBorder="1" applyAlignment="1">
      <alignment horizontal="left" vertical="top"/>
    </xf>
    <xf numFmtId="0" fontId="0" fillId="8" borderId="16" xfId="0" applyFill="1" applyBorder="1" applyAlignment="1">
      <alignment horizontal="left" vertical="top" wrapText="1"/>
    </xf>
    <xf numFmtId="0" fontId="18" fillId="8" borderId="22" xfId="0" applyFont="1" applyFill="1" applyBorder="1"/>
    <xf numFmtId="0" fontId="16" fillId="8" borderId="0" xfId="12" applyFont="1" applyFill="1"/>
    <xf numFmtId="0" fontId="18" fillId="8" borderId="0" xfId="12" applyFont="1" applyFill="1"/>
    <xf numFmtId="3" fontId="32" fillId="8" borderId="0" xfId="18" applyNumberFormat="1" applyFont="1" applyFill="1" applyBorder="1" applyAlignment="1">
      <alignment horizontal="right"/>
    </xf>
    <xf numFmtId="0" fontId="15" fillId="8" borderId="0" xfId="12" applyFill="1" applyAlignment="1">
      <alignment horizontal="left" wrapText="1" indent="1"/>
    </xf>
    <xf numFmtId="1" fontId="15" fillId="8" borderId="0" xfId="0" applyNumberFormat="1" applyFont="1" applyFill="1" applyAlignment="1">
      <alignment horizontal="right"/>
    </xf>
    <xf numFmtId="3" fontId="32" fillId="8" borderId="0" xfId="18" applyNumberFormat="1" applyFont="1" applyFill="1" applyAlignment="1">
      <alignment horizontal="right"/>
    </xf>
    <xf numFmtId="0" fontId="30" fillId="8" borderId="0" xfId="0" applyFont="1" applyFill="1" applyAlignment="1">
      <alignment horizontal="left" vertical="top"/>
    </xf>
    <xf numFmtId="0" fontId="13" fillId="8" borderId="0" xfId="0" applyFont="1" applyFill="1"/>
    <xf numFmtId="0" fontId="49" fillId="8" borderId="25" xfId="0" applyFont="1" applyFill="1" applyBorder="1"/>
    <xf numFmtId="0" fontId="13" fillId="8" borderId="12" xfId="0" applyFont="1" applyFill="1" applyBorder="1"/>
    <xf numFmtId="0" fontId="49" fillId="8" borderId="0" xfId="0" applyFont="1" applyFill="1"/>
    <xf numFmtId="0" fontId="49" fillId="8" borderId="0" xfId="0" applyFont="1" applyFill="1" applyAlignment="1">
      <alignment horizontal="left" wrapText="1"/>
    </xf>
    <xf numFmtId="0" fontId="13" fillId="8" borderId="43" xfId="0" applyFont="1" applyFill="1" applyBorder="1"/>
    <xf numFmtId="0" fontId="50" fillId="11" borderId="14" xfId="0" applyFont="1" applyFill="1" applyBorder="1"/>
    <xf numFmtId="0" fontId="49" fillId="11" borderId="7" xfId="0" applyFont="1" applyFill="1" applyBorder="1"/>
    <xf numFmtId="0" fontId="13" fillId="6" borderId="0" xfId="0" applyFont="1" applyFill="1"/>
    <xf numFmtId="0" fontId="28" fillId="7" borderId="9" xfId="0" applyFont="1" applyFill="1" applyBorder="1"/>
    <xf numFmtId="0" fontId="0" fillId="6" borderId="24" xfId="0" applyFill="1" applyBorder="1"/>
    <xf numFmtId="166" fontId="16" fillId="7" borderId="0" xfId="19" applyFont="1" applyFill="1" applyAlignment="1">
      <alignment horizontal="left"/>
    </xf>
    <xf numFmtId="166" fontId="45" fillId="7" borderId="0" xfId="19" applyFont="1" applyFill="1"/>
    <xf numFmtId="166" fontId="52" fillId="7" borderId="0" xfId="19" applyFont="1" applyFill="1"/>
    <xf numFmtId="166" fontId="16" fillId="7" borderId="12" xfId="19" applyFont="1" applyFill="1" applyBorder="1"/>
    <xf numFmtId="166" fontId="16" fillId="7" borderId="12" xfId="19" applyFont="1" applyFill="1" applyBorder="1" applyAlignment="1">
      <alignment horizontal="right"/>
    </xf>
    <xf numFmtId="166" fontId="18" fillId="7" borderId="0" xfId="19" applyFont="1" applyFill="1" applyAlignment="1">
      <alignment horizontal="left"/>
    </xf>
    <xf numFmtId="166" fontId="16" fillId="7" borderId="12" xfId="19" applyFont="1" applyFill="1" applyBorder="1" applyAlignment="1">
      <alignment horizontal="left"/>
    </xf>
    <xf numFmtId="166" fontId="18" fillId="7" borderId="12" xfId="19" applyFont="1" applyFill="1" applyBorder="1" applyAlignment="1">
      <alignment horizontal="left"/>
    </xf>
    <xf numFmtId="3" fontId="18" fillId="7" borderId="12" xfId="19" applyNumberFormat="1" applyFont="1" applyFill="1" applyBorder="1" applyAlignment="1">
      <alignment horizontal="right"/>
    </xf>
    <xf numFmtId="166" fontId="18" fillId="7" borderId="0" xfId="19" applyFont="1" applyFill="1" applyAlignment="1">
      <alignment horizontal="left" wrapText="1"/>
    </xf>
    <xf numFmtId="166" fontId="18" fillId="7" borderId="12" xfId="19" applyFont="1" applyFill="1" applyBorder="1" applyAlignment="1">
      <alignment horizontal="left" wrapText="1"/>
    </xf>
    <xf numFmtId="0" fontId="18" fillId="7" borderId="12" xfId="19" applyNumberFormat="1" applyFont="1" applyFill="1" applyBorder="1" applyAlignment="1">
      <alignment horizontal="right"/>
    </xf>
    <xf numFmtId="0" fontId="18" fillId="6" borderId="12" xfId="19" applyNumberFormat="1" applyFont="1" applyFill="1" applyBorder="1" applyAlignment="1">
      <alignment horizontal="right"/>
    </xf>
    <xf numFmtId="168" fontId="18" fillId="7" borderId="12" xfId="19" applyNumberFormat="1" applyFont="1" applyFill="1" applyBorder="1" applyAlignment="1">
      <alignment horizontal="right"/>
    </xf>
    <xf numFmtId="3" fontId="18" fillId="7" borderId="12" xfId="19" applyNumberFormat="1" applyFont="1" applyFill="1" applyBorder="1"/>
    <xf numFmtId="166" fontId="16" fillId="7" borderId="0" xfId="19" applyFont="1" applyFill="1"/>
    <xf numFmtId="166" fontId="18" fillId="7" borderId="12" xfId="19" applyFont="1" applyFill="1" applyBorder="1"/>
    <xf numFmtId="3" fontId="18" fillId="6" borderId="12" xfId="19" applyNumberFormat="1" applyFont="1" applyFill="1" applyBorder="1" applyAlignment="1">
      <alignment horizontal="right"/>
    </xf>
    <xf numFmtId="166" fontId="16" fillId="7" borderId="6" xfId="19" applyFont="1" applyFill="1" applyBorder="1" applyAlignment="1">
      <alignment horizontal="left"/>
    </xf>
    <xf numFmtId="166" fontId="18" fillId="7" borderId="6" xfId="19" applyFont="1" applyFill="1" applyBorder="1" applyAlignment="1">
      <alignment horizontal="left"/>
    </xf>
    <xf numFmtId="165" fontId="18" fillId="7" borderId="6" xfId="19" applyNumberFormat="1" applyFont="1" applyFill="1" applyBorder="1" applyAlignment="1">
      <alignment horizontal="right"/>
    </xf>
    <xf numFmtId="168" fontId="18" fillId="7" borderId="6" xfId="19" applyNumberFormat="1" applyFont="1" applyFill="1" applyBorder="1" applyAlignment="1">
      <alignment horizontal="right"/>
    </xf>
    <xf numFmtId="165" fontId="18" fillId="6" borderId="6" xfId="19" applyNumberFormat="1" applyFont="1" applyFill="1" applyBorder="1" applyAlignment="1">
      <alignment horizontal="right"/>
    </xf>
    <xf numFmtId="168" fontId="18" fillId="6" borderId="12" xfId="19" applyNumberFormat="1" applyFont="1" applyFill="1" applyBorder="1" applyAlignment="1">
      <alignment horizontal="right"/>
    </xf>
    <xf numFmtId="166" fontId="16" fillId="8" borderId="0" xfId="19" applyFont="1" applyFill="1" applyAlignment="1">
      <alignment horizontal="left"/>
    </xf>
    <xf numFmtId="166" fontId="16" fillId="8" borderId="12" xfId="19" applyFont="1" applyFill="1" applyBorder="1" applyAlignment="1">
      <alignment horizontal="left"/>
    </xf>
    <xf numFmtId="166" fontId="18" fillId="8" borderId="12" xfId="19" applyFont="1" applyFill="1" applyBorder="1" applyAlignment="1">
      <alignment horizontal="left"/>
    </xf>
    <xf numFmtId="3" fontId="18" fillId="8" borderId="12" xfId="19" applyNumberFormat="1" applyFont="1" applyFill="1" applyBorder="1"/>
    <xf numFmtId="3" fontId="18" fillId="6" borderId="12" xfId="21" applyNumberFormat="1" applyFont="1" applyFill="1" applyBorder="1"/>
    <xf numFmtId="166" fontId="19" fillId="7" borderId="0" xfId="19" applyFont="1" applyFill="1" applyAlignment="1">
      <alignment horizontal="right"/>
    </xf>
    <xf numFmtId="166" fontId="19" fillId="8" borderId="0" xfId="19" applyFont="1" applyFill="1" applyAlignment="1">
      <alignment horizontal="right"/>
    </xf>
    <xf numFmtId="3" fontId="18" fillId="8" borderId="0" xfId="19" applyNumberFormat="1" applyFont="1" applyFill="1"/>
    <xf numFmtId="3" fontId="18" fillId="6" borderId="0" xfId="21" applyNumberFormat="1" applyFont="1" applyFill="1" applyBorder="1"/>
    <xf numFmtId="166" fontId="18" fillId="7" borderId="0" xfId="19" applyFont="1" applyFill="1" applyAlignment="1">
      <alignment horizontal="right"/>
    </xf>
    <xf numFmtId="166" fontId="18" fillId="6" borderId="0" xfId="19" applyFont="1" applyFill="1" applyAlignment="1">
      <alignment horizontal="right"/>
    </xf>
    <xf numFmtId="166" fontId="18" fillId="10" borderId="0" xfId="19" applyFont="1" applyFill="1"/>
    <xf numFmtId="166" fontId="45" fillId="10" borderId="12" xfId="19" applyFont="1" applyFill="1" applyBorder="1" applyAlignment="1">
      <alignment horizontal="right"/>
    </xf>
    <xf numFmtId="166" fontId="14" fillId="7" borderId="0" xfId="16" applyFont="1" applyFill="1" applyAlignment="1">
      <alignment horizontal="left"/>
    </xf>
    <xf numFmtId="166" fontId="16" fillId="7" borderId="58" xfId="19" applyFont="1" applyFill="1" applyBorder="1"/>
    <xf numFmtId="0" fontId="16" fillId="7" borderId="10" xfId="12" applyFont="1" applyFill="1" applyBorder="1"/>
    <xf numFmtId="0" fontId="30" fillId="8" borderId="7" xfId="0" applyFont="1" applyFill="1" applyBorder="1"/>
    <xf numFmtId="165" fontId="0" fillId="8" borderId="7" xfId="0" applyNumberFormat="1" applyFill="1" applyBorder="1"/>
    <xf numFmtId="0" fontId="18" fillId="7" borderId="7" xfId="12" applyFont="1" applyFill="1" applyBorder="1" applyAlignment="1">
      <alignment vertical="top" wrapText="1"/>
    </xf>
    <xf numFmtId="164" fontId="18" fillId="7" borderId="7" xfId="12" applyNumberFormat="1" applyFont="1" applyFill="1" applyBorder="1" applyAlignment="1">
      <alignment vertical="top" wrapText="1"/>
    </xf>
    <xf numFmtId="0" fontId="18" fillId="8" borderId="10" xfId="12" applyFont="1" applyFill="1" applyBorder="1"/>
    <xf numFmtId="0" fontId="18" fillId="8" borderId="7" xfId="12" applyFont="1" applyFill="1" applyBorder="1"/>
    <xf numFmtId="0" fontId="13" fillId="8" borderId="13" xfId="0" applyFont="1" applyFill="1" applyBorder="1" applyAlignment="1">
      <alignment horizontal="right" vertical="center" wrapText="1"/>
    </xf>
    <xf numFmtId="0" fontId="6" fillId="6" borderId="7" xfId="0" applyFont="1" applyFill="1" applyBorder="1"/>
    <xf numFmtId="165" fontId="18" fillId="8" borderId="7" xfId="12" applyNumberFormat="1" applyFont="1" applyFill="1" applyBorder="1" applyAlignment="1">
      <alignment horizontal="right" wrapText="1"/>
    </xf>
    <xf numFmtId="165" fontId="18" fillId="8" borderId="16" xfId="0" applyNumberFormat="1" applyFont="1" applyFill="1" applyBorder="1"/>
    <xf numFmtId="0" fontId="18" fillId="8" borderId="7" xfId="0" applyFont="1" applyFill="1" applyBorder="1" applyAlignment="1">
      <alignment horizontal="right"/>
    </xf>
    <xf numFmtId="171" fontId="18" fillId="8" borderId="7" xfId="18" applyNumberFormat="1" applyFont="1" applyFill="1" applyBorder="1" applyAlignment="1">
      <alignment horizontal="right"/>
    </xf>
    <xf numFmtId="0" fontId="18" fillId="6" borderId="7" xfId="0" applyFont="1" applyFill="1" applyBorder="1"/>
    <xf numFmtId="165" fontId="18" fillId="6" borderId="7" xfId="0" applyNumberFormat="1" applyFont="1" applyFill="1" applyBorder="1"/>
    <xf numFmtId="165" fontId="18" fillId="8" borderId="7" xfId="0" applyNumberFormat="1" applyFont="1" applyFill="1" applyBorder="1" applyAlignment="1">
      <alignment horizontal="right"/>
    </xf>
    <xf numFmtId="0" fontId="18" fillId="8" borderId="7" xfId="0" applyFont="1" applyFill="1" applyBorder="1"/>
    <xf numFmtId="165" fontId="18" fillId="8" borderId="7" xfId="18" applyNumberFormat="1" applyFont="1" applyFill="1" applyBorder="1" applyAlignment="1">
      <alignment horizontal="right"/>
    </xf>
    <xf numFmtId="0" fontId="18" fillId="7" borderId="15" xfId="12" applyFont="1" applyFill="1" applyBorder="1" applyAlignment="1">
      <alignment vertical="top" wrapText="1"/>
    </xf>
    <xf numFmtId="164" fontId="18" fillId="7" borderId="15" xfId="12" applyNumberFormat="1" applyFont="1" applyFill="1" applyBorder="1" applyAlignment="1">
      <alignment vertical="top" wrapText="1"/>
    </xf>
    <xf numFmtId="0" fontId="14" fillId="7" borderId="4" xfId="0" applyFont="1" applyFill="1" applyBorder="1"/>
    <xf numFmtId="0" fontId="55" fillId="7" borderId="7" xfId="12" applyFont="1" applyFill="1" applyBorder="1" applyAlignment="1">
      <alignment vertical="top"/>
    </xf>
    <xf numFmtId="0" fontId="18" fillId="7" borderId="10" xfId="12" applyFont="1" applyFill="1" applyBorder="1" applyAlignment="1">
      <alignment horizontal="left" wrapText="1"/>
    </xf>
    <xf numFmtId="0" fontId="18" fillId="8" borderId="7" xfId="12" applyFont="1" applyFill="1" applyBorder="1" applyAlignment="1">
      <alignment horizontal="left" vertical="top" wrapText="1"/>
    </xf>
    <xf numFmtId="0" fontId="14" fillId="6" borderId="4" xfId="0" applyFont="1" applyFill="1" applyBorder="1"/>
    <xf numFmtId="0" fontId="16" fillId="8" borderId="5" xfId="0" applyFont="1" applyFill="1" applyBorder="1" applyAlignment="1">
      <alignment horizontal="right" vertical="center" wrapText="1"/>
    </xf>
    <xf numFmtId="165" fontId="18" fillId="6" borderId="42" xfId="0" applyNumberFormat="1" applyFont="1" applyFill="1" applyBorder="1"/>
    <xf numFmtId="0" fontId="18" fillId="6" borderId="42" xfId="0" applyFont="1" applyFill="1" applyBorder="1"/>
    <xf numFmtId="0" fontId="16" fillId="7" borderId="5" xfId="12" applyFont="1" applyFill="1" applyBorder="1" applyAlignment="1">
      <alignment horizontal="right" vertical="center" wrapText="1"/>
    </xf>
    <xf numFmtId="0" fontId="16" fillId="7" borderId="43" xfId="12" applyFont="1" applyFill="1" applyBorder="1" applyAlignment="1">
      <alignment horizontal="right" vertical="center" wrapText="1"/>
    </xf>
    <xf numFmtId="0" fontId="16" fillId="8" borderId="43" xfId="12" applyFont="1" applyFill="1" applyBorder="1" applyAlignment="1">
      <alignment horizontal="right" vertical="center" wrapText="1"/>
    </xf>
    <xf numFmtId="0" fontId="16" fillId="8" borderId="5" xfId="12" applyFont="1" applyFill="1" applyBorder="1" applyAlignment="1">
      <alignment horizontal="right" vertical="center" wrapText="1"/>
    </xf>
    <xf numFmtId="0" fontId="37" fillId="8" borderId="5" xfId="12" applyFont="1" applyFill="1" applyBorder="1" applyAlignment="1">
      <alignment horizontal="right" vertical="center" wrapText="1"/>
    </xf>
    <xf numFmtId="165" fontId="18" fillId="8" borderId="16" xfId="12" applyNumberFormat="1" applyFont="1" applyFill="1" applyBorder="1" applyAlignment="1">
      <alignment horizontal="right" wrapText="1"/>
    </xf>
    <xf numFmtId="165" fontId="18" fillId="8" borderId="16" xfId="12" applyNumberFormat="1" applyFont="1" applyFill="1" applyBorder="1"/>
    <xf numFmtId="164" fontId="18" fillId="8" borderId="10" xfId="18" applyNumberFormat="1" applyFont="1" applyFill="1" applyBorder="1" applyAlignment="1">
      <alignment horizontal="right"/>
    </xf>
    <xf numFmtId="0" fontId="28" fillId="7" borderId="0" xfId="0" applyFont="1" applyFill="1"/>
    <xf numFmtId="0" fontId="13" fillId="8" borderId="43" xfId="0" applyFont="1" applyFill="1" applyBorder="1" applyAlignment="1">
      <alignment horizontal="center" vertical="center" wrapText="1"/>
    </xf>
    <xf numFmtId="0" fontId="16" fillId="8" borderId="5" xfId="0" applyFont="1" applyFill="1" applyBorder="1" applyAlignment="1">
      <alignment horizontal="right" vertical="top" wrapText="1"/>
    </xf>
    <xf numFmtId="0" fontId="16" fillId="8" borderId="44" xfId="0" applyFont="1" applyFill="1" applyBorder="1" applyAlignment="1">
      <alignment horizontal="right" vertical="top" wrapText="1"/>
    </xf>
    <xf numFmtId="0" fontId="16" fillId="8" borderId="12" xfId="0" applyFont="1" applyFill="1" applyBorder="1" applyAlignment="1">
      <alignment horizontal="right" vertical="top" wrapText="1"/>
    </xf>
    <xf numFmtId="0" fontId="42" fillId="10" borderId="12" xfId="0" applyFont="1" applyFill="1" applyBorder="1" applyAlignment="1">
      <alignment horizontal="center" vertical="top"/>
    </xf>
    <xf numFmtId="0" fontId="16" fillId="10" borderId="4" xfId="0" applyFont="1" applyFill="1" applyBorder="1"/>
    <xf numFmtId="0" fontId="30" fillId="10" borderId="25" xfId="0" applyFont="1" applyFill="1" applyBorder="1"/>
    <xf numFmtId="0" fontId="51" fillId="10" borderId="0" xfId="0" applyFont="1" applyFill="1"/>
    <xf numFmtId="0" fontId="14" fillId="8" borderId="0" xfId="0" applyFont="1" applyFill="1" applyAlignment="1">
      <alignment horizontal="left" vertical="top" wrapText="1"/>
    </xf>
    <xf numFmtId="0" fontId="16" fillId="8" borderId="12" xfId="0" applyFont="1" applyFill="1" applyBorder="1" applyAlignment="1">
      <alignment wrapText="1"/>
    </xf>
    <xf numFmtId="0" fontId="16" fillId="8" borderId="12" xfId="12" applyFont="1" applyFill="1" applyBorder="1" applyAlignment="1">
      <alignment wrapText="1"/>
    </xf>
    <xf numFmtId="0" fontId="18" fillId="8" borderId="12" xfId="12" applyFont="1" applyFill="1" applyBorder="1" applyAlignment="1">
      <alignment wrapText="1"/>
    </xf>
    <xf numFmtId="0" fontId="16" fillId="8" borderId="0" xfId="12" applyFont="1" applyFill="1" applyAlignment="1">
      <alignment wrapText="1"/>
    </xf>
    <xf numFmtId="0" fontId="18" fillId="8" borderId="0" xfId="12" applyFont="1" applyFill="1" applyAlignment="1">
      <alignment horizontal="left" wrapText="1"/>
    </xf>
    <xf numFmtId="0" fontId="18" fillId="10" borderId="7" xfId="0" applyFont="1" applyFill="1" applyBorder="1" applyAlignment="1">
      <alignment horizontal="left" vertical="top" wrapText="1"/>
    </xf>
    <xf numFmtId="0" fontId="18" fillId="10" borderId="30" xfId="0" applyFont="1" applyFill="1" applyBorder="1" applyAlignment="1">
      <alignment horizontal="left" vertical="top" wrapText="1"/>
    </xf>
    <xf numFmtId="0" fontId="18" fillId="8" borderId="12" xfId="12" applyFont="1" applyFill="1" applyBorder="1" applyAlignment="1">
      <alignment horizontal="left" wrapText="1"/>
    </xf>
    <xf numFmtId="0" fontId="16" fillId="8" borderId="0" xfId="12" applyFont="1" applyFill="1" applyAlignment="1">
      <alignment horizontal="left" wrapText="1"/>
    </xf>
    <xf numFmtId="0" fontId="16" fillId="8" borderId="12" xfId="12" applyFont="1" applyFill="1" applyBorder="1" applyAlignment="1">
      <alignment horizontal="left" wrapText="1"/>
    </xf>
    <xf numFmtId="0" fontId="21" fillId="10" borderId="0" xfId="0" applyFont="1" applyFill="1" applyAlignment="1">
      <alignment horizontal="left"/>
    </xf>
    <xf numFmtId="0" fontId="21" fillId="10" borderId="22" xfId="0" applyFont="1" applyFill="1" applyBorder="1" applyAlignment="1">
      <alignment horizontal="left"/>
    </xf>
    <xf numFmtId="0" fontId="21" fillId="10" borderId="17" xfId="0" applyFont="1" applyFill="1" applyBorder="1" applyAlignment="1">
      <alignment horizontal="left"/>
    </xf>
    <xf numFmtId="0" fontId="21" fillId="10" borderId="4" xfId="0" applyFont="1" applyFill="1" applyBorder="1" applyAlignment="1">
      <alignment horizontal="left"/>
    </xf>
    <xf numFmtId="0" fontId="16" fillId="10" borderId="16" xfId="0" applyFont="1" applyFill="1" applyBorder="1" applyAlignment="1">
      <alignment horizontal="left" vertical="top"/>
    </xf>
    <xf numFmtId="0" fontId="0" fillId="8" borderId="12" xfId="0" applyFill="1" applyBorder="1" applyAlignment="1">
      <alignment horizontal="left" wrapText="1"/>
    </xf>
    <xf numFmtId="0" fontId="0" fillId="8" borderId="11" xfId="0" applyFill="1" applyBorder="1" applyAlignment="1">
      <alignment horizontal="left" wrapText="1"/>
    </xf>
    <xf numFmtId="0" fontId="13" fillId="8" borderId="26" xfId="0" applyFont="1" applyFill="1" applyBorder="1" applyAlignment="1">
      <alignment horizontal="left" wrapText="1"/>
    </xf>
    <xf numFmtId="0" fontId="13" fillId="8" borderId="0" xfId="0" applyFont="1" applyFill="1" applyAlignment="1">
      <alignment horizontal="left" wrapText="1"/>
    </xf>
    <xf numFmtId="0" fontId="13" fillId="8" borderId="11" xfId="0" applyFont="1" applyFill="1" applyBorder="1" applyAlignment="1">
      <alignment horizontal="left" wrapText="1"/>
    </xf>
    <xf numFmtId="0" fontId="13" fillId="8" borderId="12" xfId="0" applyFont="1" applyFill="1" applyBorder="1" applyAlignment="1">
      <alignment horizontal="left" wrapText="1"/>
    </xf>
    <xf numFmtId="0" fontId="13" fillId="10" borderId="12" xfId="0" applyFont="1" applyFill="1" applyBorder="1"/>
    <xf numFmtId="0" fontId="6" fillId="10" borderId="0" xfId="0" applyFont="1" applyFill="1" applyAlignment="1">
      <alignment horizontal="left"/>
    </xf>
    <xf numFmtId="0" fontId="14" fillId="8" borderId="0" xfId="0" applyFont="1" applyFill="1" applyAlignment="1">
      <alignment horizontal="left" wrapText="1"/>
    </xf>
    <xf numFmtId="0" fontId="0" fillId="8" borderId="9" xfId="0" applyFill="1" applyBorder="1"/>
    <xf numFmtId="0" fontId="0" fillId="6" borderId="22" xfId="0" applyFill="1" applyBorder="1"/>
    <xf numFmtId="0" fontId="28" fillId="8" borderId="9" xfId="0" applyFont="1" applyFill="1" applyBorder="1" applyAlignment="1">
      <alignment horizontal="left"/>
    </xf>
    <xf numFmtId="0" fontId="28" fillId="8" borderId="24" xfId="0" applyFont="1" applyFill="1" applyBorder="1" applyAlignment="1">
      <alignment horizontal="left"/>
    </xf>
    <xf numFmtId="0" fontId="0" fillId="8" borderId="23" xfId="0" applyFill="1" applyBorder="1"/>
    <xf numFmtId="0" fontId="0" fillId="11" borderId="8" xfId="0" applyFill="1" applyBorder="1"/>
    <xf numFmtId="0" fontId="28" fillId="11" borderId="23" xfId="12" applyFont="1" applyFill="1" applyBorder="1" applyAlignment="1">
      <alignment horizontal="center" wrapText="1"/>
    </xf>
    <xf numFmtId="165" fontId="18" fillId="6" borderId="30" xfId="0" applyNumberFormat="1" applyFont="1" applyFill="1" applyBorder="1"/>
    <xf numFmtId="0" fontId="18" fillId="6" borderId="56" xfId="0" applyFont="1" applyFill="1" applyBorder="1"/>
    <xf numFmtId="164" fontId="18" fillId="6" borderId="61" xfId="18" applyNumberFormat="1" applyFont="1" applyFill="1" applyBorder="1"/>
    <xf numFmtId="0" fontId="18" fillId="6" borderId="8" xfId="0" applyFont="1" applyFill="1" applyBorder="1"/>
    <xf numFmtId="0" fontId="56" fillId="0" borderId="0" xfId="0" applyFont="1"/>
    <xf numFmtId="0" fontId="56" fillId="0" borderId="0" xfId="0" applyFont="1" applyAlignment="1">
      <alignment horizontal="left" wrapText="1"/>
    </xf>
    <xf numFmtId="0" fontId="0" fillId="6" borderId="18" xfId="0" applyFill="1" applyBorder="1"/>
    <xf numFmtId="0" fontId="49" fillId="8" borderId="0" xfId="0" applyFont="1" applyFill="1" applyAlignment="1">
      <alignment horizontal="left"/>
    </xf>
    <xf numFmtId="0" fontId="49" fillId="8" borderId="25" xfId="0" applyFont="1" applyFill="1" applyBorder="1" applyAlignment="1">
      <alignment horizontal="left"/>
    </xf>
    <xf numFmtId="166" fontId="18" fillId="8" borderId="12" xfId="16" applyFont="1" applyFill="1" applyBorder="1" applyAlignment="1">
      <alignment horizontal="left" wrapText="1"/>
    </xf>
    <xf numFmtId="166" fontId="35" fillId="10" borderId="0" xfId="19" applyFill="1"/>
    <xf numFmtId="166" fontId="35" fillId="7" borderId="0" xfId="19" applyFill="1"/>
    <xf numFmtId="166" fontId="35" fillId="8" borderId="0" xfId="19" applyFill="1"/>
    <xf numFmtId="166" fontId="35" fillId="8" borderId="0" xfId="19" applyFill="1" applyAlignment="1">
      <alignment horizontal="right"/>
    </xf>
    <xf numFmtId="166" fontId="35" fillId="6" borderId="0" xfId="19" applyFill="1"/>
    <xf numFmtId="166" fontId="52" fillId="6" borderId="0" xfId="19" applyFont="1" applyFill="1"/>
    <xf numFmtId="166" fontId="35" fillId="6" borderId="0" xfId="19" applyFill="1" applyAlignment="1">
      <alignment horizontal="right"/>
    </xf>
    <xf numFmtId="166" fontId="35" fillId="7" borderId="0" xfId="19" applyFill="1" applyAlignment="1">
      <alignment horizontal="right"/>
    </xf>
    <xf numFmtId="3" fontId="35" fillId="7" borderId="0" xfId="19" applyNumberFormat="1" applyFill="1"/>
    <xf numFmtId="3" fontId="53" fillId="7" borderId="0" xfId="22" applyNumberFormat="1" applyFont="1" applyFill="1"/>
    <xf numFmtId="165" fontId="35" fillId="7" borderId="0" xfId="19" applyNumberFormat="1" applyFill="1"/>
    <xf numFmtId="165" fontId="35" fillId="6" borderId="0" xfId="19" applyNumberFormat="1" applyFill="1" applyAlignment="1">
      <alignment horizontal="right"/>
    </xf>
    <xf numFmtId="166" fontId="18" fillId="8" borderId="0" xfId="19" applyFont="1" applyFill="1" applyAlignment="1">
      <alignment horizontal="left"/>
    </xf>
    <xf numFmtId="166" fontId="35" fillId="10" borderId="12" xfId="19" applyFill="1" applyBorder="1"/>
    <xf numFmtId="169" fontId="18" fillId="7" borderId="0" xfId="19" applyNumberFormat="1" applyFont="1" applyFill="1"/>
    <xf numFmtId="3" fontId="18" fillId="7" borderId="0" xfId="19" applyNumberFormat="1" applyFont="1" applyFill="1"/>
    <xf numFmtId="165" fontId="35" fillId="7" borderId="0" xfId="19" applyNumberFormat="1" applyFill="1" applyAlignment="1">
      <alignment horizontal="right"/>
    </xf>
    <xf numFmtId="168" fontId="18" fillId="7" borderId="0" xfId="19" applyNumberFormat="1" applyFont="1" applyFill="1" applyAlignment="1">
      <alignment horizontal="right"/>
    </xf>
    <xf numFmtId="165" fontId="35" fillId="7" borderId="6" xfId="19" applyNumberFormat="1" applyFill="1" applyBorder="1"/>
    <xf numFmtId="3" fontId="18" fillId="6" borderId="0" xfId="19" applyNumberFormat="1" applyFont="1" applyFill="1" applyAlignment="1">
      <alignment horizontal="right"/>
    </xf>
    <xf numFmtId="3" fontId="18" fillId="7" borderId="0" xfId="19" applyNumberFormat="1" applyFont="1" applyFill="1" applyAlignment="1">
      <alignment horizontal="right"/>
    </xf>
    <xf numFmtId="3" fontId="18" fillId="7" borderId="0" xfId="19" quotePrefix="1" applyNumberFormat="1" applyFont="1" applyFill="1" applyAlignment="1">
      <alignment horizontal="right"/>
    </xf>
    <xf numFmtId="168" fontId="18" fillId="8" borderId="0" xfId="19" applyNumberFormat="1" applyFont="1" applyFill="1" applyAlignment="1">
      <alignment horizontal="right"/>
    </xf>
    <xf numFmtId="4" fontId="18" fillId="7" borderId="0" xfId="19" applyNumberFormat="1" applyFont="1" applyFill="1" applyAlignment="1">
      <alignment horizontal="right"/>
    </xf>
    <xf numFmtId="2" fontId="35" fillId="7" borderId="0" xfId="19" applyNumberFormat="1" applyFill="1" applyAlignment="1">
      <alignment horizontal="right"/>
    </xf>
    <xf numFmtId="2" fontId="35" fillId="7" borderId="28" xfId="19" applyNumberFormat="1" applyFill="1" applyBorder="1" applyAlignment="1">
      <alignment horizontal="right"/>
    </xf>
    <xf numFmtId="0" fontId="35" fillId="6" borderId="12" xfId="19" applyNumberFormat="1" applyFill="1" applyBorder="1" applyAlignment="1">
      <alignment horizontal="right"/>
    </xf>
    <xf numFmtId="0" fontId="35" fillId="7" borderId="12" xfId="19" applyNumberFormat="1" applyFill="1" applyBorder="1" applyAlignment="1">
      <alignment horizontal="right"/>
    </xf>
    <xf numFmtId="1" fontId="35" fillId="7" borderId="0" xfId="19" applyNumberFormat="1" applyFill="1" applyAlignment="1">
      <alignment horizontal="right"/>
    </xf>
    <xf numFmtId="1" fontId="35" fillId="7" borderId="12" xfId="19" applyNumberFormat="1" applyFill="1" applyBorder="1"/>
    <xf numFmtId="0" fontId="6" fillId="6" borderId="9" xfId="22" applyFill="1" applyBorder="1"/>
    <xf numFmtId="0" fontId="28" fillId="6" borderId="23" xfId="22" applyFont="1" applyFill="1" applyBorder="1" applyAlignment="1">
      <alignment vertical="center" wrapText="1"/>
    </xf>
    <xf numFmtId="0" fontId="18" fillId="6" borderId="23" xfId="22" applyFont="1" applyFill="1" applyBorder="1"/>
    <xf numFmtId="166" fontId="18" fillId="7" borderId="0" xfId="16" applyFont="1" applyFill="1" applyAlignment="1">
      <alignment horizontal="left"/>
    </xf>
    <xf numFmtId="164" fontId="18" fillId="7" borderId="0" xfId="24" applyNumberFormat="1" applyFont="1" applyFill="1" applyBorder="1"/>
    <xf numFmtId="164" fontId="35" fillId="7" borderId="0" xfId="24" applyNumberFormat="1" applyFont="1" applyFill="1" applyBorder="1"/>
    <xf numFmtId="164" fontId="35" fillId="7" borderId="12" xfId="24" applyNumberFormat="1" applyFont="1" applyFill="1" applyBorder="1"/>
    <xf numFmtId="164" fontId="18" fillId="7" borderId="0" xfId="24" applyNumberFormat="1" applyFont="1" applyFill="1" applyBorder="1" applyAlignment="1">
      <alignment horizontal="right" wrapText="1"/>
    </xf>
    <xf numFmtId="164" fontId="18" fillId="7" borderId="12" xfId="24" applyNumberFormat="1" applyFont="1" applyFill="1" applyBorder="1" applyAlignment="1">
      <alignment horizontal="right" wrapText="1"/>
    </xf>
    <xf numFmtId="164" fontId="18" fillId="6" borderId="12" xfId="24" applyNumberFormat="1" applyFont="1" applyFill="1" applyBorder="1" applyAlignment="1">
      <alignment horizontal="right" wrapText="1"/>
    </xf>
    <xf numFmtId="170" fontId="18" fillId="7" borderId="0" xfId="24" applyNumberFormat="1" applyFont="1" applyFill="1"/>
    <xf numFmtId="170" fontId="18" fillId="6" borderId="0" xfId="24" applyNumberFormat="1" applyFont="1" applyFill="1"/>
    <xf numFmtId="0" fontId="16" fillId="8" borderId="22" xfId="0" applyFont="1" applyFill="1" applyBorder="1" applyAlignment="1">
      <alignment horizontal="left" vertical="top" wrapText="1"/>
    </xf>
    <xf numFmtId="0" fontId="13" fillId="6" borderId="29" xfId="0" applyFont="1" applyFill="1" applyBorder="1"/>
    <xf numFmtId="0" fontId="18" fillId="8" borderId="22" xfId="0" applyFont="1" applyFill="1" applyBorder="1" applyAlignment="1">
      <alignment horizontal="left" vertical="top" wrapText="1"/>
    </xf>
    <xf numFmtId="0" fontId="13" fillId="6" borderId="59" xfId="0" applyFont="1" applyFill="1" applyBorder="1"/>
    <xf numFmtId="0" fontId="0" fillId="6" borderId="30" xfId="0" applyFill="1" applyBorder="1"/>
    <xf numFmtId="0" fontId="13" fillId="6" borderId="22" xfId="0" applyFont="1" applyFill="1" applyBorder="1"/>
    <xf numFmtId="0" fontId="13" fillId="6" borderId="11" xfId="0" applyFont="1" applyFill="1" applyBorder="1"/>
    <xf numFmtId="0" fontId="13" fillId="6" borderId="63" xfId="0" applyFont="1" applyFill="1" applyBorder="1"/>
    <xf numFmtId="0" fontId="16" fillId="6" borderId="20" xfId="0" applyFont="1" applyFill="1" applyBorder="1"/>
    <xf numFmtId="0" fontId="18" fillId="8" borderId="14" xfId="12" applyFont="1" applyFill="1" applyBorder="1" applyAlignment="1">
      <alignment horizontal="left" vertical="top" wrapText="1"/>
    </xf>
    <xf numFmtId="165" fontId="18" fillId="6" borderId="14" xfId="0" applyNumberFormat="1" applyFont="1" applyFill="1" applyBorder="1"/>
    <xf numFmtId="165" fontId="18" fillId="8" borderId="14" xfId="12" applyNumberFormat="1" applyFont="1" applyFill="1" applyBorder="1" applyAlignment="1">
      <alignment horizontal="right" wrapText="1"/>
    </xf>
    <xf numFmtId="165" fontId="18" fillId="8" borderId="29" xfId="12" applyNumberFormat="1" applyFont="1" applyFill="1" applyBorder="1" applyAlignment="1">
      <alignment horizontal="right" wrapText="1"/>
    </xf>
    <xf numFmtId="165" fontId="18" fillId="8" borderId="29" xfId="0" applyNumberFormat="1" applyFont="1" applyFill="1" applyBorder="1"/>
    <xf numFmtId="0" fontId="18" fillId="8" borderId="14" xfId="0" applyFont="1" applyFill="1" applyBorder="1"/>
    <xf numFmtId="0" fontId="18" fillId="8" borderId="30" xfId="12" applyFont="1" applyFill="1" applyBorder="1" applyAlignment="1">
      <alignment horizontal="left" wrapText="1"/>
    </xf>
    <xf numFmtId="164" fontId="18" fillId="8" borderId="30" xfId="18" applyNumberFormat="1" applyFont="1" applyFill="1" applyBorder="1" applyAlignment="1">
      <alignment horizontal="right"/>
    </xf>
    <xf numFmtId="164" fontId="18" fillId="8" borderId="47" xfId="18" applyNumberFormat="1" applyFont="1" applyFill="1" applyBorder="1" applyAlignment="1">
      <alignment horizontal="right"/>
    </xf>
    <xf numFmtId="164" fontId="18" fillId="8" borderId="31" xfId="18" applyNumberFormat="1" applyFont="1" applyFill="1" applyBorder="1" applyAlignment="1">
      <alignment horizontal="right"/>
    </xf>
    <xf numFmtId="0" fontId="16" fillId="8" borderId="13" xfId="0" applyFont="1" applyFill="1" applyBorder="1" applyAlignment="1">
      <alignment horizontal="right" vertical="top" wrapText="1"/>
    </xf>
    <xf numFmtId="0" fontId="16" fillId="8" borderId="26" xfId="0" applyFont="1" applyFill="1" applyBorder="1" applyAlignment="1">
      <alignment horizontal="right" vertical="top" wrapText="1"/>
    </xf>
    <xf numFmtId="165" fontId="18" fillId="6" borderId="21" xfId="0" applyNumberFormat="1" applyFont="1" applyFill="1" applyBorder="1"/>
    <xf numFmtId="0" fontId="18" fillId="6" borderId="21" xfId="0" applyFont="1" applyFill="1" applyBorder="1"/>
    <xf numFmtId="0" fontId="18" fillId="6" borderId="0" xfId="0" applyFont="1" applyFill="1"/>
    <xf numFmtId="165" fontId="18" fillId="6" borderId="0" xfId="0" applyNumberFormat="1" applyFont="1" applyFill="1"/>
    <xf numFmtId="164" fontId="18" fillId="6" borderId="15" xfId="18" applyNumberFormat="1" applyFont="1" applyFill="1" applyBorder="1"/>
    <xf numFmtId="0" fontId="18" fillId="0" borderId="0" xfId="0" applyFont="1" applyAlignment="1">
      <alignment horizontal="left" wrapText="1"/>
    </xf>
    <xf numFmtId="0" fontId="18" fillId="6" borderId="0" xfId="0" applyFont="1" applyFill="1" applyAlignment="1">
      <alignment horizontal="right" vertical="top"/>
    </xf>
    <xf numFmtId="0" fontId="18" fillId="6" borderId="0" xfId="0" applyFont="1" applyFill="1" applyAlignment="1">
      <alignment horizontal="right" vertical="top" wrapText="1"/>
    </xf>
    <xf numFmtId="0" fontId="18" fillId="6" borderId="16" xfId="0" applyFont="1" applyFill="1" applyBorder="1" applyAlignment="1">
      <alignment horizontal="right"/>
    </xf>
    <xf numFmtId="0" fontId="18" fillId="6" borderId="7" xfId="0" applyFont="1" applyFill="1" applyBorder="1" applyAlignment="1">
      <alignment horizontal="right"/>
    </xf>
    <xf numFmtId="0" fontId="18" fillId="6" borderId="0" xfId="0" applyFont="1" applyFill="1" applyAlignment="1">
      <alignment horizontal="left" vertical="top" wrapText="1"/>
    </xf>
    <xf numFmtId="0" fontId="41" fillId="10" borderId="0" xfId="0" applyFont="1" applyFill="1" applyAlignment="1">
      <alignment horizontal="left" vertical="top" indent="1"/>
    </xf>
    <xf numFmtId="164" fontId="41" fillId="10" borderId="0" xfId="10" applyNumberFormat="1" applyFont="1" applyFill="1" applyBorder="1" applyAlignment="1">
      <alignment horizontal="right"/>
    </xf>
    <xf numFmtId="164" fontId="41" fillId="11" borderId="0" xfId="10" applyNumberFormat="1" applyFont="1" applyFill="1" applyBorder="1" applyAlignment="1">
      <alignment horizontal="right"/>
    </xf>
    <xf numFmtId="164" fontId="41" fillId="10" borderId="0" xfId="10" applyNumberFormat="1" applyFont="1" applyFill="1" applyBorder="1" applyAlignment="1">
      <alignment horizontal="right" vertical="top"/>
    </xf>
    <xf numFmtId="0" fontId="41" fillId="10" borderId="0" xfId="0" applyFont="1" applyFill="1" applyAlignment="1">
      <alignment horizontal="left" vertical="top" wrapText="1"/>
    </xf>
    <xf numFmtId="164" fontId="41" fillId="10" borderId="12" xfId="10" applyNumberFormat="1" applyFont="1" applyFill="1" applyBorder="1" applyAlignment="1">
      <alignment horizontal="right"/>
    </xf>
    <xf numFmtId="0" fontId="41" fillId="10" borderId="12" xfId="0" applyFont="1" applyFill="1" applyBorder="1" applyAlignment="1">
      <alignment horizontal="left" vertical="top" wrapText="1"/>
    </xf>
    <xf numFmtId="164" fontId="41" fillId="10" borderId="11" xfId="10" applyNumberFormat="1" applyFont="1" applyFill="1" applyBorder="1" applyAlignment="1">
      <alignment horizontal="right"/>
    </xf>
    <xf numFmtId="0" fontId="41" fillId="10" borderId="11" xfId="0" applyFont="1" applyFill="1" applyBorder="1" applyAlignment="1">
      <alignment horizontal="left" vertical="top" wrapText="1"/>
    </xf>
    <xf numFmtId="164" fontId="41" fillId="11" borderId="11" xfId="10" applyNumberFormat="1" applyFont="1" applyFill="1" applyBorder="1" applyAlignment="1">
      <alignment horizontal="right"/>
    </xf>
    <xf numFmtId="0" fontId="43" fillId="10" borderId="0" xfId="0" applyFont="1" applyFill="1"/>
    <xf numFmtId="0" fontId="14" fillId="10" borderId="7" xfId="0" applyFont="1" applyFill="1" applyBorder="1" applyAlignment="1">
      <alignment horizontal="left" wrapText="1"/>
    </xf>
    <xf numFmtId="0" fontId="14" fillId="10" borderId="16" xfId="0" applyFont="1" applyFill="1" applyBorder="1" applyAlignment="1">
      <alignment horizontal="left" wrapText="1"/>
    </xf>
    <xf numFmtId="16" fontId="18" fillId="8" borderId="36" xfId="0" applyNumberFormat="1" applyFont="1" applyFill="1" applyBorder="1" applyAlignment="1">
      <alignment horizontal="left" vertical="top"/>
    </xf>
    <xf numFmtId="0" fontId="18" fillId="8" borderId="10" xfId="0" applyFont="1" applyFill="1" applyBorder="1" applyAlignment="1">
      <alignment horizontal="left" vertical="top"/>
    </xf>
    <xf numFmtId="0" fontId="18" fillId="10" borderId="0" xfId="0" applyFont="1" applyFill="1" applyAlignment="1">
      <alignment horizontal="left" vertical="top" wrapText="1"/>
    </xf>
    <xf numFmtId="0" fontId="18" fillId="10" borderId="12" xfId="0" applyFont="1" applyFill="1" applyBorder="1" applyAlignment="1">
      <alignment horizontal="left" vertical="top" wrapText="1"/>
    </xf>
    <xf numFmtId="1" fontId="18" fillId="11" borderId="7" xfId="0" applyNumberFormat="1" applyFont="1" applyFill="1" applyBorder="1"/>
    <xf numFmtId="0" fontId="18" fillId="11" borderId="0" xfId="0" applyFont="1" applyFill="1"/>
    <xf numFmtId="164" fontId="18" fillId="11" borderId="7" xfId="18" applyNumberFormat="1" applyFont="1" applyFill="1" applyBorder="1"/>
    <xf numFmtId="1" fontId="18" fillId="11" borderId="15" xfId="0" applyNumberFormat="1" applyFont="1" applyFill="1" applyBorder="1"/>
    <xf numFmtId="164" fontId="18" fillId="11" borderId="15" xfId="18" applyNumberFormat="1" applyFont="1" applyFill="1" applyBorder="1"/>
    <xf numFmtId="1" fontId="18" fillId="11" borderId="14" xfId="0" applyNumberFormat="1" applyFont="1" applyFill="1" applyBorder="1"/>
    <xf numFmtId="164" fontId="18" fillId="11" borderId="14" xfId="18" applyNumberFormat="1" applyFont="1" applyFill="1" applyBorder="1"/>
    <xf numFmtId="0" fontId="0" fillId="10" borderId="59" xfId="0" applyFill="1" applyBorder="1" applyAlignment="1">
      <alignment horizontal="left" vertical="top"/>
    </xf>
    <xf numFmtId="0" fontId="18" fillId="11" borderId="11" xfId="0" applyFont="1" applyFill="1" applyBorder="1"/>
    <xf numFmtId="1" fontId="18" fillId="11" borderId="36" xfId="0" applyNumberFormat="1" applyFont="1" applyFill="1" applyBorder="1"/>
    <xf numFmtId="0" fontId="0" fillId="10" borderId="47" xfId="0" applyFill="1" applyBorder="1" applyAlignment="1">
      <alignment horizontal="left" vertical="top"/>
    </xf>
    <xf numFmtId="0" fontId="18" fillId="11" borderId="12" xfId="0" applyFont="1" applyFill="1" applyBorder="1"/>
    <xf numFmtId="1" fontId="18" fillId="11" borderId="30" xfId="0" applyNumberFormat="1" applyFont="1" applyFill="1" applyBorder="1"/>
    <xf numFmtId="0" fontId="0" fillId="10" borderId="20" xfId="0" applyFill="1" applyBorder="1" applyAlignment="1">
      <alignment horizontal="left" vertical="top"/>
    </xf>
    <xf numFmtId="0" fontId="0" fillId="10" borderId="63" xfId="0" applyFill="1" applyBorder="1" applyAlignment="1">
      <alignment horizontal="left" vertical="top"/>
    </xf>
    <xf numFmtId="0" fontId="0" fillId="10" borderId="43" xfId="0" applyFill="1" applyBorder="1" applyAlignment="1">
      <alignment horizontal="left" vertical="top"/>
    </xf>
    <xf numFmtId="0" fontId="18" fillId="11" borderId="7" xfId="0" applyFont="1" applyFill="1" applyBorder="1"/>
    <xf numFmtId="1" fontId="18" fillId="8" borderId="0" xfId="12" applyNumberFormat="1" applyFont="1" applyFill="1" applyAlignment="1">
      <alignment horizontal="right"/>
    </xf>
    <xf numFmtId="1" fontId="18" fillId="8" borderId="0" xfId="12" applyNumberFormat="1" applyFont="1" applyFill="1"/>
    <xf numFmtId="1" fontId="18" fillId="11" borderId="0" xfId="0" applyNumberFormat="1" applyFont="1" applyFill="1" applyAlignment="1">
      <alignment horizontal="right"/>
    </xf>
    <xf numFmtId="0" fontId="18" fillId="8" borderId="12" xfId="12" applyFont="1" applyFill="1" applyBorder="1"/>
    <xf numFmtId="0" fontId="16" fillId="8" borderId="12" xfId="0" applyFont="1" applyFill="1" applyBorder="1"/>
    <xf numFmtId="0" fontId="16" fillId="8" borderId="12" xfId="0" applyFont="1" applyFill="1" applyBorder="1" applyAlignment="1">
      <alignment horizontal="center" vertical="center" wrapText="1"/>
    </xf>
    <xf numFmtId="0" fontId="18" fillId="8" borderId="25" xfId="0" applyFont="1" applyFill="1" applyBorder="1" applyAlignment="1">
      <alignment horizontal="left" vertical="center" wrapText="1"/>
    </xf>
    <xf numFmtId="1" fontId="14" fillId="8" borderId="25" xfId="0" applyNumberFormat="1" applyFont="1" applyFill="1" applyBorder="1" applyAlignment="1">
      <alignment horizontal="right"/>
    </xf>
    <xf numFmtId="3" fontId="18" fillId="8" borderId="25" xfId="0" applyNumberFormat="1" applyFont="1" applyFill="1" applyBorder="1" applyAlignment="1">
      <alignment horizontal="right"/>
    </xf>
    <xf numFmtId="0" fontId="16" fillId="10" borderId="55" xfId="0" applyFont="1" applyFill="1" applyBorder="1" applyAlignment="1">
      <alignment horizontal="left" vertical="top"/>
    </xf>
    <xf numFmtId="0" fontId="18" fillId="10" borderId="55" xfId="0" applyFont="1" applyFill="1" applyBorder="1" applyAlignment="1">
      <alignment horizontal="left" vertical="top"/>
    </xf>
    <xf numFmtId="0" fontId="16" fillId="10" borderId="0" xfId="0" applyFont="1" applyFill="1" applyAlignment="1">
      <alignment horizontal="left" vertical="top"/>
    </xf>
    <xf numFmtId="0" fontId="18" fillId="10" borderId="0" xfId="0" applyFont="1" applyFill="1" applyAlignment="1">
      <alignment horizontal="left" vertical="top"/>
    </xf>
    <xf numFmtId="0" fontId="18" fillId="11" borderId="15" xfId="0" applyFont="1" applyFill="1" applyBorder="1"/>
    <xf numFmtId="1" fontId="18" fillId="11" borderId="15" xfId="0" applyNumberFormat="1" applyFont="1" applyFill="1" applyBorder="1" applyAlignment="1">
      <alignment horizontal="right"/>
    </xf>
    <xf numFmtId="0" fontId="16" fillId="10" borderId="16" xfId="0" applyFont="1" applyFill="1" applyBorder="1" applyAlignment="1">
      <alignment horizontal="left" vertical="top" wrapText="1"/>
    </xf>
    <xf numFmtId="0" fontId="16" fillId="10" borderId="20" xfId="0" applyFont="1" applyFill="1" applyBorder="1" applyAlignment="1">
      <alignment horizontal="left" vertical="top" wrapText="1"/>
    </xf>
    <xf numFmtId="0" fontId="14" fillId="10" borderId="52" xfId="0" applyFont="1" applyFill="1" applyBorder="1" applyAlignment="1">
      <alignment horizontal="left" vertical="top"/>
    </xf>
    <xf numFmtId="0" fontId="14" fillId="10" borderId="53" xfId="0" applyFont="1" applyFill="1" applyBorder="1" applyAlignment="1">
      <alignment horizontal="left" vertical="top"/>
    </xf>
    <xf numFmtId="0" fontId="43" fillId="10" borderId="51" xfId="0" applyFont="1" applyFill="1" applyBorder="1" applyAlignment="1">
      <alignment horizontal="left" vertical="top"/>
    </xf>
    <xf numFmtId="164" fontId="18" fillId="11" borderId="0" xfId="10" applyNumberFormat="1" applyFont="1" applyFill="1" applyBorder="1"/>
    <xf numFmtId="1" fontId="18" fillId="11" borderId="15" xfId="0" applyNumberFormat="1" applyFont="1" applyFill="1" applyBorder="1" applyAlignment="1">
      <alignment horizontal="right" vertical="top" wrapText="1"/>
    </xf>
    <xf numFmtId="0" fontId="16" fillId="8" borderId="0" xfId="0" applyFont="1" applyFill="1" applyAlignment="1">
      <alignment horizontal="right"/>
    </xf>
    <xf numFmtId="0" fontId="16" fillId="8" borderId="33" xfId="0" applyFont="1" applyFill="1" applyBorder="1" applyAlignment="1">
      <alignment horizontal="right"/>
    </xf>
    <xf numFmtId="1" fontId="18" fillId="8" borderId="11" xfId="0" applyNumberFormat="1" applyFont="1" applyFill="1" applyBorder="1" applyAlignment="1">
      <alignment horizontal="right"/>
    </xf>
    <xf numFmtId="1" fontId="18" fillId="8" borderId="28" xfId="0" applyNumberFormat="1" applyFont="1" applyFill="1" applyBorder="1" applyAlignment="1">
      <alignment horizontal="right"/>
    </xf>
    <xf numFmtId="0" fontId="63" fillId="8" borderId="0" xfId="0" applyFont="1" applyFill="1"/>
    <xf numFmtId="164" fontId="18" fillId="8" borderId="0" xfId="18" applyNumberFormat="1" applyFont="1" applyFill="1" applyBorder="1" applyAlignment="1">
      <alignment horizontal="right"/>
    </xf>
    <xf numFmtId="0" fontId="63" fillId="8" borderId="0" xfId="0" applyFont="1" applyFill="1" applyAlignment="1">
      <alignment vertical="top"/>
    </xf>
    <xf numFmtId="0" fontId="16" fillId="8" borderId="5" xfId="0" applyFont="1" applyFill="1" applyBorder="1" applyAlignment="1">
      <alignment horizontal="right"/>
    </xf>
    <xf numFmtId="0" fontId="16" fillId="8" borderId="37" xfId="0" applyFont="1" applyFill="1" applyBorder="1" applyAlignment="1">
      <alignment horizontal="right"/>
    </xf>
    <xf numFmtId="0" fontId="18" fillId="11" borderId="14" xfId="0" applyFont="1" applyFill="1" applyBorder="1"/>
    <xf numFmtId="0" fontId="18" fillId="11" borderId="30" xfId="0" applyFont="1" applyFill="1" applyBorder="1"/>
    <xf numFmtId="1" fontId="18" fillId="11" borderId="0" xfId="0" applyNumberFormat="1" applyFont="1" applyFill="1"/>
    <xf numFmtId="1" fontId="15" fillId="11" borderId="0" xfId="0" applyNumberFormat="1" applyFont="1" applyFill="1"/>
    <xf numFmtId="0" fontId="18" fillId="11" borderId="0" xfId="0" applyFont="1" applyFill="1" applyAlignment="1">
      <alignment horizontal="right"/>
    </xf>
    <xf numFmtId="0" fontId="16" fillId="8" borderId="11" xfId="12" applyFont="1" applyFill="1" applyBorder="1" applyAlignment="1">
      <alignment wrapText="1"/>
    </xf>
    <xf numFmtId="1" fontId="18" fillId="11" borderId="11" xfId="0" applyNumberFormat="1" applyFont="1" applyFill="1" applyBorder="1"/>
    <xf numFmtId="1" fontId="18" fillId="11" borderId="12" xfId="0" applyNumberFormat="1" applyFont="1" applyFill="1" applyBorder="1"/>
    <xf numFmtId="164" fontId="18" fillId="11" borderId="11" xfId="18" applyNumberFormat="1" applyFont="1" applyFill="1" applyBorder="1"/>
    <xf numFmtId="164" fontId="18" fillId="11" borderId="0" xfId="18" applyNumberFormat="1" applyFont="1" applyFill="1" applyBorder="1"/>
    <xf numFmtId="164" fontId="18" fillId="11" borderId="12" xfId="18" applyNumberFormat="1" applyFont="1" applyFill="1" applyBorder="1"/>
    <xf numFmtId="0" fontId="16" fillId="8" borderId="68" xfId="12" applyFont="1" applyFill="1" applyBorder="1" applyAlignment="1">
      <alignment wrapText="1"/>
    </xf>
    <xf numFmtId="0" fontId="18" fillId="8" borderId="14" xfId="12" applyFont="1" applyFill="1" applyBorder="1" applyAlignment="1">
      <alignment horizontal="left" wrapText="1"/>
    </xf>
    <xf numFmtId="0" fontId="18" fillId="8" borderId="36" xfId="12" applyFont="1" applyFill="1" applyBorder="1" applyAlignment="1">
      <alignment horizontal="left" wrapText="1"/>
    </xf>
    <xf numFmtId="0" fontId="18" fillId="8" borderId="15" xfId="12" applyFont="1" applyFill="1" applyBorder="1" applyAlignment="1">
      <alignment horizontal="left" wrapText="1"/>
    </xf>
    <xf numFmtId="0" fontId="18" fillId="8" borderId="69" xfId="12" applyFont="1" applyFill="1" applyBorder="1" applyAlignment="1">
      <alignment horizontal="left" wrapText="1"/>
    </xf>
    <xf numFmtId="0" fontId="18" fillId="8" borderId="8" xfId="12" applyFont="1" applyFill="1" applyBorder="1" applyAlignment="1">
      <alignment horizontal="left" wrapText="1"/>
    </xf>
    <xf numFmtId="0" fontId="18" fillId="8" borderId="10" xfId="12" applyFont="1" applyFill="1" applyBorder="1" applyAlignment="1">
      <alignment horizontal="left" wrapText="1"/>
    </xf>
    <xf numFmtId="0" fontId="16" fillId="10" borderId="5" xfId="0" applyFont="1" applyFill="1" applyBorder="1" applyAlignment="1">
      <alignment horizontal="left" vertical="center" wrapText="1"/>
    </xf>
    <xf numFmtId="0" fontId="16" fillId="10" borderId="37" xfId="0" applyFont="1" applyFill="1" applyBorder="1" applyAlignment="1">
      <alignment horizontal="left" vertical="center" wrapText="1"/>
    </xf>
    <xf numFmtId="0" fontId="18" fillId="10" borderId="16" xfId="0" applyFont="1" applyFill="1" applyBorder="1" applyAlignment="1">
      <alignment horizontal="left" vertical="top"/>
    </xf>
    <xf numFmtId="0" fontId="16" fillId="8" borderId="26" xfId="0" applyFont="1" applyFill="1" applyBorder="1"/>
    <xf numFmtId="0" fontId="16" fillId="10" borderId="12" xfId="0" applyFont="1" applyFill="1" applyBorder="1" applyAlignment="1">
      <alignment horizontal="right" vertical="center" wrapText="1"/>
    </xf>
    <xf numFmtId="0" fontId="16" fillId="10" borderId="33" xfId="0" applyFont="1" applyFill="1" applyBorder="1" applyAlignment="1">
      <alignment horizontal="right" vertical="center" wrapText="1"/>
    </xf>
    <xf numFmtId="165" fontId="18" fillId="11" borderId="0" xfId="0" applyNumberFormat="1" applyFont="1" applyFill="1"/>
    <xf numFmtId="165" fontId="18" fillId="10" borderId="0" xfId="18" applyNumberFormat="1" applyFont="1" applyFill="1" applyBorder="1" applyAlignment="1">
      <alignment horizontal="right"/>
    </xf>
    <xf numFmtId="164" fontId="18" fillId="10" borderId="0" xfId="18" applyNumberFormat="1" applyFont="1" applyFill="1" applyBorder="1" applyAlignment="1">
      <alignment horizontal="right"/>
    </xf>
    <xf numFmtId="0" fontId="18" fillId="8" borderId="28" xfId="0" applyFont="1" applyFill="1" applyBorder="1"/>
    <xf numFmtId="0" fontId="42" fillId="10" borderId="12" xfId="0" applyFont="1" applyFill="1" applyBorder="1" applyAlignment="1">
      <alignment horizontal="right" wrapText="1"/>
    </xf>
    <xf numFmtId="0" fontId="42" fillId="10" borderId="12" xfId="0" applyFont="1" applyFill="1" applyBorder="1"/>
    <xf numFmtId="0" fontId="16" fillId="10" borderId="47" xfId="0"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11" xfId="0" applyFont="1" applyFill="1" applyBorder="1" applyAlignment="1">
      <alignment horizontal="left" vertical="top"/>
    </xf>
    <xf numFmtId="0" fontId="18" fillId="10" borderId="11" xfId="0" applyFont="1" applyFill="1" applyBorder="1" applyAlignment="1">
      <alignment horizontal="left" vertical="top"/>
    </xf>
    <xf numFmtId="1" fontId="18" fillId="11" borderId="59" xfId="0" applyNumberFormat="1" applyFont="1" applyFill="1" applyBorder="1"/>
    <xf numFmtId="0" fontId="18" fillId="11" borderId="36" xfId="0" applyFont="1" applyFill="1" applyBorder="1"/>
    <xf numFmtId="0" fontId="16" fillId="10" borderId="12" xfId="0" applyFont="1" applyFill="1" applyBorder="1" applyAlignment="1">
      <alignment horizontal="left" vertical="top"/>
    </xf>
    <xf numFmtId="0" fontId="18" fillId="10" borderId="12" xfId="0" applyFont="1" applyFill="1" applyBorder="1" applyAlignment="1">
      <alignment horizontal="left" vertical="top"/>
    </xf>
    <xf numFmtId="164" fontId="18" fillId="8" borderId="0" xfId="18" applyNumberFormat="1" applyFont="1" applyFill="1" applyAlignment="1">
      <alignment horizontal="right"/>
    </xf>
    <xf numFmtId="0" fontId="18" fillId="8" borderId="4" xfId="0" applyFont="1" applyFill="1" applyBorder="1"/>
    <xf numFmtId="0" fontId="16" fillId="8" borderId="26" xfId="0" applyFont="1" applyFill="1" applyBorder="1" applyAlignment="1">
      <alignment horizontal="right"/>
    </xf>
    <xf numFmtId="1" fontId="18" fillId="8" borderId="12" xfId="0" applyNumberFormat="1" applyFont="1" applyFill="1" applyBorder="1"/>
    <xf numFmtId="1" fontId="18" fillId="8" borderId="11" xfId="0" applyNumberFormat="1" applyFont="1" applyFill="1" applyBorder="1"/>
    <xf numFmtId="0" fontId="18" fillId="8" borderId="11" xfId="0" applyFont="1" applyFill="1" applyBorder="1"/>
    <xf numFmtId="0" fontId="18" fillId="8" borderId="12" xfId="0" applyFont="1" applyFill="1" applyBorder="1"/>
    <xf numFmtId="1" fontId="18" fillId="8" borderId="12" xfId="0" applyNumberFormat="1" applyFont="1" applyFill="1" applyBorder="1" applyAlignment="1">
      <alignment horizontal="right"/>
    </xf>
    <xf numFmtId="164" fontId="18" fillId="8" borderId="0" xfId="18" applyNumberFormat="1" applyFont="1" applyFill="1" applyBorder="1"/>
    <xf numFmtId="0" fontId="13" fillId="10" borderId="0" xfId="0" applyFont="1" applyFill="1" applyAlignment="1">
      <alignment horizontal="left" vertical="top" wrapText="1"/>
    </xf>
    <xf numFmtId="0" fontId="13" fillId="10" borderId="0" xfId="0" applyFont="1" applyFill="1"/>
    <xf numFmtId="164" fontId="18" fillId="8" borderId="28" xfId="18" applyNumberFormat="1" applyFont="1" applyFill="1" applyBorder="1" applyAlignment="1">
      <alignment horizontal="right"/>
    </xf>
    <xf numFmtId="0" fontId="13" fillId="8" borderId="29" xfId="0" applyFont="1" applyFill="1" applyBorder="1" applyAlignment="1">
      <alignment horizontal="left" vertical="top" wrapText="1"/>
    </xf>
    <xf numFmtId="0" fontId="13" fillId="8" borderId="16" xfId="0" applyFont="1" applyFill="1" applyBorder="1" applyAlignment="1">
      <alignment horizontal="left" vertical="top" wrapText="1"/>
    </xf>
    <xf numFmtId="0" fontId="13" fillId="8" borderId="16" xfId="0" applyFont="1" applyFill="1" applyBorder="1" applyAlignment="1">
      <alignment vertical="top" wrapText="1"/>
    </xf>
    <xf numFmtId="0" fontId="16" fillId="8" borderId="44" xfId="0" applyFont="1" applyFill="1" applyBorder="1" applyAlignment="1">
      <alignment horizontal="right"/>
    </xf>
    <xf numFmtId="0" fontId="16" fillId="8" borderId="43" xfId="0" applyFont="1" applyFill="1" applyBorder="1" applyAlignment="1">
      <alignment horizontal="right"/>
    </xf>
    <xf numFmtId="1" fontId="18" fillId="8" borderId="14" xfId="0" applyNumberFormat="1" applyFont="1" applyFill="1" applyBorder="1" applyAlignment="1">
      <alignment horizontal="right"/>
    </xf>
    <xf numFmtId="1" fontId="18" fillId="8" borderId="14" xfId="0" applyNumberFormat="1" applyFont="1" applyFill="1" applyBorder="1"/>
    <xf numFmtId="1" fontId="18" fillId="8" borderId="7" xfId="0" applyNumberFormat="1" applyFont="1" applyFill="1" applyBorder="1" applyAlignment="1">
      <alignment horizontal="right"/>
    </xf>
    <xf numFmtId="1" fontId="18" fillId="8" borderId="7" xfId="0" applyNumberFormat="1" applyFont="1" applyFill="1" applyBorder="1"/>
    <xf numFmtId="0" fontId="18" fillId="8" borderId="11" xfId="12" applyFont="1" applyFill="1" applyBorder="1" applyAlignment="1">
      <alignment horizontal="left" wrapText="1"/>
    </xf>
    <xf numFmtId="164" fontId="18" fillId="11" borderId="21" xfId="10" applyNumberFormat="1" applyFont="1" applyFill="1" applyBorder="1"/>
    <xf numFmtId="1" fontId="18" fillId="11" borderId="9" xfId="0" applyNumberFormat="1" applyFont="1" applyFill="1" applyBorder="1" applyAlignment="1">
      <alignment horizontal="right" vertical="top" wrapText="1"/>
    </xf>
    <xf numFmtId="1" fontId="18" fillId="11" borderId="0" xfId="0" applyNumberFormat="1" applyFont="1" applyFill="1" applyAlignment="1">
      <alignment horizontal="left"/>
    </xf>
    <xf numFmtId="0" fontId="16" fillId="10" borderId="26" xfId="0" applyFont="1" applyFill="1" applyBorder="1" applyAlignment="1">
      <alignment horizontal="left" vertical="center" wrapText="1"/>
    </xf>
    <xf numFmtId="0" fontId="16" fillId="10" borderId="34" xfId="0" applyFont="1" applyFill="1" applyBorder="1" applyAlignment="1">
      <alignment horizontal="left" vertical="center" wrapText="1"/>
    </xf>
    <xf numFmtId="0" fontId="22" fillId="6" borderId="0" xfId="0" applyFont="1" applyFill="1"/>
    <xf numFmtId="0" fontId="0" fillId="6" borderId="20" xfId="0" applyFill="1" applyBorder="1"/>
    <xf numFmtId="0" fontId="60" fillId="9" borderId="0" xfId="13" applyFont="1" applyFill="1" applyProtection="1">
      <protection locked="0"/>
    </xf>
    <xf numFmtId="0" fontId="18" fillId="8" borderId="11" xfId="12" applyFont="1" applyFill="1" applyBorder="1"/>
    <xf numFmtId="0" fontId="18" fillId="8" borderId="4" xfId="12" applyFont="1" applyFill="1" applyBorder="1" applyAlignment="1">
      <alignment horizontal="left"/>
    </xf>
    <xf numFmtId="1" fontId="18" fillId="8" borderId="4" xfId="0" applyNumberFormat="1" applyFont="1" applyFill="1" applyBorder="1" applyAlignment="1">
      <alignment horizontal="right"/>
    </xf>
    <xf numFmtId="164" fontId="18" fillId="11" borderId="19" xfId="10" applyNumberFormat="1" applyFont="1" applyFill="1" applyBorder="1"/>
    <xf numFmtId="1" fontId="18" fillId="11" borderId="12" xfId="0" applyNumberFormat="1" applyFont="1" applyFill="1" applyBorder="1" applyAlignment="1">
      <alignment horizontal="left"/>
    </xf>
    <xf numFmtId="164" fontId="18" fillId="11" borderId="12" xfId="10" applyNumberFormat="1" applyFont="1" applyFill="1" applyBorder="1"/>
    <xf numFmtId="0" fontId="16" fillId="10" borderId="67" xfId="0" applyFont="1" applyFill="1" applyBorder="1" applyAlignment="1">
      <alignment horizontal="left" vertical="top"/>
    </xf>
    <xf numFmtId="0" fontId="18" fillId="10" borderId="67" xfId="0" applyFont="1" applyFill="1" applyBorder="1" applyAlignment="1">
      <alignment horizontal="left" vertical="top"/>
    </xf>
    <xf numFmtId="1" fontId="18" fillId="8" borderId="12" xfId="12" applyNumberFormat="1" applyFont="1" applyFill="1" applyBorder="1"/>
    <xf numFmtId="165" fontId="18" fillId="8" borderId="0" xfId="0" applyNumberFormat="1" applyFont="1" applyFill="1" applyAlignment="1">
      <alignment horizontal="left"/>
    </xf>
    <xf numFmtId="2" fontId="18" fillId="8" borderId="0" xfId="18" applyNumberFormat="1" applyFont="1" applyFill="1" applyBorder="1" applyAlignment="1">
      <alignment horizontal="left"/>
    </xf>
    <xf numFmtId="165" fontId="18" fillId="8" borderId="12" xfId="0" applyNumberFormat="1" applyFont="1" applyFill="1" applyBorder="1"/>
    <xf numFmtId="165" fontId="18" fillId="8" borderId="11" xfId="0" applyNumberFormat="1" applyFont="1" applyFill="1" applyBorder="1"/>
    <xf numFmtId="165" fontId="18" fillId="8" borderId="4" xfId="0" applyNumberFormat="1" applyFont="1" applyFill="1" applyBorder="1"/>
    <xf numFmtId="165" fontId="18" fillId="8" borderId="0" xfId="16" applyNumberFormat="1" applyFont="1" applyFill="1" applyAlignment="1">
      <alignment horizontal="left"/>
    </xf>
    <xf numFmtId="165" fontId="35" fillId="8" borderId="0" xfId="16" applyNumberFormat="1" applyFill="1" applyAlignment="1">
      <alignment horizontal="left"/>
    </xf>
    <xf numFmtId="1" fontId="18" fillId="8" borderId="11" xfId="12" applyNumberFormat="1" applyFont="1" applyFill="1" applyBorder="1"/>
    <xf numFmtId="164" fontId="18" fillId="8" borderId="71" xfId="10" applyNumberFormat="1" applyFont="1" applyFill="1" applyBorder="1" applyAlignment="1">
      <alignment horizontal="right"/>
    </xf>
    <xf numFmtId="164" fontId="18" fillId="8" borderId="72" xfId="10" applyNumberFormat="1" applyFont="1" applyFill="1" applyBorder="1"/>
    <xf numFmtId="164" fontId="18" fillId="8" borderId="71" xfId="10" applyNumberFormat="1" applyFont="1" applyFill="1" applyBorder="1"/>
    <xf numFmtId="164" fontId="18" fillId="11" borderId="70" xfId="10" applyNumberFormat="1" applyFont="1" applyFill="1" applyBorder="1" applyAlignment="1">
      <alignment horizontal="right"/>
    </xf>
    <xf numFmtId="164" fontId="18" fillId="11" borderId="71" xfId="10" applyNumberFormat="1" applyFont="1" applyFill="1" applyBorder="1" applyAlignment="1">
      <alignment horizontal="right"/>
    </xf>
    <xf numFmtId="164" fontId="18" fillId="8" borderId="70" xfId="10" applyNumberFormat="1" applyFont="1" applyFill="1" applyBorder="1"/>
    <xf numFmtId="164" fontId="18" fillId="8" borderId="72" xfId="10" applyNumberFormat="1" applyFont="1" applyFill="1" applyBorder="1" applyAlignment="1">
      <alignment horizontal="right"/>
    </xf>
    <xf numFmtId="164" fontId="18" fillId="8" borderId="70" xfId="10" applyNumberFormat="1" applyFont="1" applyFill="1" applyBorder="1" applyAlignment="1">
      <alignment horizontal="right"/>
    </xf>
    <xf numFmtId="3" fontId="18" fillId="8" borderId="71" xfId="18" applyNumberFormat="1" applyFont="1" applyFill="1" applyBorder="1" applyAlignment="1">
      <alignment horizontal="right"/>
    </xf>
    <xf numFmtId="3" fontId="18" fillId="8" borderId="72" xfId="18" applyNumberFormat="1" applyFont="1" applyFill="1" applyBorder="1" applyAlignment="1">
      <alignment horizontal="right"/>
    </xf>
    <xf numFmtId="3" fontId="18" fillId="8" borderId="70" xfId="18" applyNumberFormat="1" applyFont="1" applyFill="1" applyBorder="1" applyAlignment="1">
      <alignment horizontal="right"/>
    </xf>
    <xf numFmtId="3" fontId="18" fillId="8" borderId="71" xfId="18" applyNumberFormat="1" applyFont="1" applyFill="1" applyBorder="1" applyAlignment="1">
      <alignment horizontal="right" wrapText="1"/>
    </xf>
    <xf numFmtId="166" fontId="35" fillId="8" borderId="0" xfId="16" applyFill="1" applyAlignment="1">
      <alignment horizontal="left"/>
    </xf>
    <xf numFmtId="166" fontId="35" fillId="8" borderId="12" xfId="16" applyFill="1" applyBorder="1" applyAlignment="1">
      <alignment horizontal="left"/>
    </xf>
    <xf numFmtId="166" fontId="35" fillId="8" borderId="0" xfId="16" applyFill="1"/>
    <xf numFmtId="166" fontId="35" fillId="8" borderId="4" xfId="16" applyFill="1" applyBorder="1"/>
    <xf numFmtId="0" fontId="46" fillId="8" borderId="12" xfId="17" applyFont="1" applyFill="1" applyBorder="1" applyAlignment="1">
      <alignment horizontal="left" wrapText="1"/>
    </xf>
    <xf numFmtId="164" fontId="18" fillId="8" borderId="12" xfId="18" applyNumberFormat="1" applyFont="1" applyFill="1" applyBorder="1" applyAlignment="1">
      <alignment horizontal="right"/>
    </xf>
    <xf numFmtId="164" fontId="35" fillId="7" borderId="12" xfId="18" applyNumberFormat="1" applyFont="1" applyFill="1" applyBorder="1" applyAlignment="1">
      <alignment horizontal="right"/>
    </xf>
    <xf numFmtId="164" fontId="35" fillId="8" borderId="12" xfId="18" applyNumberFormat="1" applyFont="1" applyFill="1" applyBorder="1"/>
    <xf numFmtId="164" fontId="35" fillId="8" borderId="33" xfId="18" applyNumberFormat="1" applyFont="1" applyFill="1" applyBorder="1"/>
    <xf numFmtId="164" fontId="18" fillId="8" borderId="33" xfId="18" applyNumberFormat="1" applyFont="1" applyFill="1" applyBorder="1" applyAlignment="1">
      <alignment horizontal="right"/>
    </xf>
    <xf numFmtId="166" fontId="18" fillId="8" borderId="4" xfId="16" applyFont="1" applyFill="1" applyBorder="1" applyAlignment="1">
      <alignment horizontal="left" wrapText="1"/>
    </xf>
    <xf numFmtId="0" fontId="16" fillId="8" borderId="5" xfId="0" applyFont="1" applyFill="1" applyBorder="1" applyAlignment="1">
      <alignment horizontal="center" vertical="center" wrapText="1"/>
    </xf>
    <xf numFmtId="0" fontId="16" fillId="8" borderId="37" xfId="0" applyFont="1" applyFill="1" applyBorder="1" applyAlignment="1">
      <alignment horizontal="right" vertical="center" wrapText="1"/>
    </xf>
    <xf numFmtId="0" fontId="18" fillId="8" borderId="15" xfId="12" applyFont="1" applyFill="1" applyBorder="1" applyAlignment="1">
      <alignment horizontal="left"/>
    </xf>
    <xf numFmtId="0" fontId="13" fillId="8" borderId="29" xfId="0" applyFont="1" applyFill="1" applyBorder="1"/>
    <xf numFmtId="0" fontId="13" fillId="8" borderId="16" xfId="0" applyFont="1" applyFill="1" applyBorder="1"/>
    <xf numFmtId="0" fontId="13" fillId="8" borderId="17" xfId="0" applyFont="1" applyFill="1" applyBorder="1"/>
    <xf numFmtId="0" fontId="16" fillId="8" borderId="12" xfId="0" applyFont="1" applyFill="1" applyBorder="1" applyAlignment="1">
      <alignment horizontal="left" vertical="center" wrapText="1"/>
    </xf>
    <xf numFmtId="0" fontId="16" fillId="7" borderId="29" xfId="12" applyFont="1" applyFill="1" applyBorder="1" applyAlignment="1">
      <alignment vertical="top" wrapText="1"/>
    </xf>
    <xf numFmtId="0" fontId="16" fillId="7" borderId="47" xfId="12" applyFont="1" applyFill="1" applyBorder="1" applyAlignment="1">
      <alignment vertical="top" wrapText="1"/>
    </xf>
    <xf numFmtId="0" fontId="16" fillId="8" borderId="29" xfId="12" applyFont="1" applyFill="1" applyBorder="1" applyAlignment="1">
      <alignment vertical="top" wrapText="1"/>
    </xf>
    <xf numFmtId="0" fontId="16" fillId="8" borderId="16" xfId="12" applyFont="1" applyFill="1" applyBorder="1" applyAlignment="1">
      <alignment vertical="top" wrapText="1"/>
    </xf>
    <xf numFmtId="0" fontId="16" fillId="7" borderId="15" xfId="12" applyFont="1" applyFill="1" applyBorder="1"/>
    <xf numFmtId="0" fontId="28" fillId="7" borderId="15" xfId="12" applyFont="1" applyFill="1" applyBorder="1"/>
    <xf numFmtId="0" fontId="15" fillId="8" borderId="15" xfId="12" applyFill="1" applyBorder="1"/>
    <xf numFmtId="0" fontId="13" fillId="8" borderId="5" xfId="0" applyFont="1" applyFill="1" applyBorder="1" applyAlignment="1">
      <alignment horizontal="right" vertical="center" wrapText="1"/>
    </xf>
    <xf numFmtId="165" fontId="18" fillId="6" borderId="55" xfId="0" applyNumberFormat="1" applyFont="1" applyFill="1" applyBorder="1"/>
    <xf numFmtId="0" fontId="16" fillId="6" borderId="5" xfId="0" applyFont="1" applyFill="1" applyBorder="1"/>
    <xf numFmtId="3" fontId="18" fillId="6" borderId="9" xfId="0" applyNumberFormat="1" applyFont="1" applyFill="1" applyBorder="1"/>
    <xf numFmtId="164" fontId="18" fillId="6" borderId="9" xfId="18" applyNumberFormat="1" applyFont="1" applyFill="1" applyBorder="1"/>
    <xf numFmtId="164" fontId="18" fillId="6" borderId="24" xfId="18" applyNumberFormat="1" applyFont="1" applyFill="1" applyBorder="1"/>
    <xf numFmtId="0" fontId="16" fillId="6" borderId="43" xfId="0" applyFont="1" applyFill="1" applyBorder="1"/>
    <xf numFmtId="0" fontId="16" fillId="6" borderId="29" xfId="0" applyFont="1" applyFill="1" applyBorder="1"/>
    <xf numFmtId="0" fontId="16" fillId="6" borderId="16" xfId="0" applyFont="1" applyFill="1" applyBorder="1"/>
    <xf numFmtId="0" fontId="16" fillId="6" borderId="21" xfId="0" applyFont="1" applyFill="1" applyBorder="1"/>
    <xf numFmtId="0" fontId="58" fillId="6" borderId="12" xfId="0" applyFont="1" applyFill="1" applyBorder="1" applyAlignment="1">
      <alignment horizontal="center" wrapText="1"/>
    </xf>
    <xf numFmtId="1" fontId="18" fillId="11" borderId="7" xfId="0" applyNumberFormat="1" applyFont="1" applyFill="1" applyBorder="1" applyAlignment="1">
      <alignment horizontal="right"/>
    </xf>
    <xf numFmtId="1" fontId="18" fillId="10" borderId="8" xfId="0" applyNumberFormat="1" applyFont="1" applyFill="1" applyBorder="1" applyAlignment="1">
      <alignment horizontal="right"/>
    </xf>
    <xf numFmtId="1" fontId="18" fillId="11" borderId="21" xfId="0" applyNumberFormat="1" applyFont="1" applyFill="1" applyBorder="1" applyAlignment="1">
      <alignment horizontal="right"/>
    </xf>
    <xf numFmtId="0" fontId="16" fillId="11" borderId="16" xfId="0" applyFont="1" applyFill="1" applyBorder="1"/>
    <xf numFmtId="0" fontId="16" fillId="10" borderId="43" xfId="0" applyFont="1" applyFill="1" applyBorder="1"/>
    <xf numFmtId="0" fontId="16" fillId="10" borderId="5" xfId="0" applyFont="1" applyFill="1" applyBorder="1" applyAlignment="1">
      <alignment horizontal="right"/>
    </xf>
    <xf numFmtId="164" fontId="18" fillId="11" borderId="19" xfId="18" applyNumberFormat="1" applyFont="1" applyFill="1" applyBorder="1"/>
    <xf numFmtId="0" fontId="0" fillId="11" borderId="22" xfId="0" applyFill="1" applyBorder="1"/>
    <xf numFmtId="0" fontId="0" fillId="11" borderId="9" xfId="0" applyFill="1" applyBorder="1"/>
    <xf numFmtId="0" fontId="0" fillId="11" borderId="24" xfId="0" applyFill="1" applyBorder="1"/>
    <xf numFmtId="0" fontId="18" fillId="11" borderId="24" xfId="0" applyFont="1" applyFill="1" applyBorder="1"/>
    <xf numFmtId="0" fontId="18" fillId="8" borderId="0" xfId="0" applyFont="1" applyFill="1" applyAlignment="1">
      <alignment horizontal="right"/>
    </xf>
    <xf numFmtId="0" fontId="14" fillId="8" borderId="0" xfId="0" applyFont="1" applyFill="1" applyAlignment="1">
      <alignment horizontal="left" vertical="center"/>
    </xf>
    <xf numFmtId="0" fontId="16" fillId="8" borderId="5" xfId="0" applyFont="1" applyFill="1" applyBorder="1" applyAlignment="1">
      <alignment horizontal="center"/>
    </xf>
    <xf numFmtId="0" fontId="16" fillId="8" borderId="48" xfId="0" applyFont="1" applyFill="1" applyBorder="1" applyAlignment="1">
      <alignment horizontal="center"/>
    </xf>
    <xf numFmtId="0" fontId="13" fillId="8" borderId="37" xfId="0" applyFont="1" applyFill="1" applyBorder="1" applyAlignment="1">
      <alignment horizontal="center"/>
    </xf>
    <xf numFmtId="166" fontId="35" fillId="7" borderId="0" xfId="19" applyFill="1" applyAlignment="1">
      <alignment horizontal="left"/>
    </xf>
    <xf numFmtId="164" fontId="18" fillId="7" borderId="11" xfId="24" applyNumberFormat="1" applyFont="1" applyFill="1" applyBorder="1"/>
    <xf numFmtId="3" fontId="18" fillId="7" borderId="11" xfId="19" applyNumberFormat="1" applyFont="1" applyFill="1" applyBorder="1" applyAlignment="1">
      <alignment horizontal="right"/>
    </xf>
    <xf numFmtId="0" fontId="21" fillId="8" borderId="0" xfId="0" applyFont="1" applyFill="1" applyAlignment="1">
      <alignment horizontal="left" vertical="center"/>
    </xf>
    <xf numFmtId="0" fontId="37" fillId="8" borderId="43" xfId="12" applyFont="1" applyFill="1" applyBorder="1" applyAlignment="1">
      <alignment horizontal="right" vertical="center" wrapText="1"/>
    </xf>
    <xf numFmtId="0" fontId="37" fillId="8" borderId="44" xfId="12" applyFont="1" applyFill="1" applyBorder="1" applyAlignment="1">
      <alignment horizontal="right" vertical="center" wrapText="1"/>
    </xf>
    <xf numFmtId="0" fontId="18" fillId="8" borderId="42" xfId="0" applyFont="1" applyFill="1" applyBorder="1"/>
    <xf numFmtId="165" fontId="18" fillId="8" borderId="42" xfId="0" applyNumberFormat="1" applyFont="1" applyFill="1" applyBorder="1"/>
    <xf numFmtId="164" fontId="18" fillId="8" borderId="60" xfId="18" applyNumberFormat="1" applyFont="1" applyFill="1" applyBorder="1" applyAlignment="1">
      <alignment horizontal="right"/>
    </xf>
    <xf numFmtId="165" fontId="18" fillId="8" borderId="78" xfId="0" applyNumberFormat="1" applyFont="1" applyFill="1" applyBorder="1"/>
    <xf numFmtId="0" fontId="16" fillId="8" borderId="20" xfId="12" applyFont="1" applyFill="1" applyBorder="1" applyAlignment="1">
      <alignment vertical="top" wrapText="1"/>
    </xf>
    <xf numFmtId="0" fontId="18" fillId="8" borderId="15" xfId="12" applyFont="1" applyFill="1" applyBorder="1" applyAlignment="1">
      <alignment horizontal="left" vertical="top" wrapText="1"/>
    </xf>
    <xf numFmtId="165" fontId="18" fillId="8" borderId="15" xfId="12" applyNumberFormat="1" applyFont="1" applyFill="1" applyBorder="1" applyAlignment="1">
      <alignment horizontal="right" wrapText="1"/>
    </xf>
    <xf numFmtId="165" fontId="18" fillId="8" borderId="20" xfId="12" applyNumberFormat="1" applyFont="1" applyFill="1" applyBorder="1" applyAlignment="1">
      <alignment horizontal="right" wrapText="1"/>
    </xf>
    <xf numFmtId="165" fontId="18" fillId="8" borderId="14" xfId="0" applyNumberFormat="1" applyFont="1" applyFill="1" applyBorder="1" applyAlignment="1">
      <alignment horizontal="right"/>
    </xf>
    <xf numFmtId="0" fontId="37" fillId="8" borderId="60" xfId="12" applyFont="1" applyFill="1" applyBorder="1" applyAlignment="1">
      <alignment horizontal="right" vertical="center" wrapText="1"/>
    </xf>
    <xf numFmtId="0" fontId="18" fillId="6" borderId="78" xfId="0" applyFont="1" applyFill="1" applyBorder="1"/>
    <xf numFmtId="3" fontId="18" fillId="6" borderId="49" xfId="0" applyNumberFormat="1" applyFont="1" applyFill="1" applyBorder="1"/>
    <xf numFmtId="0" fontId="16" fillId="7" borderId="22" xfId="12" applyFont="1" applyFill="1" applyBorder="1" applyAlignment="1">
      <alignment vertical="top" wrapText="1"/>
    </xf>
    <xf numFmtId="3" fontId="18" fillId="6" borderId="60" xfId="0" applyNumberFormat="1" applyFont="1" applyFill="1" applyBorder="1"/>
    <xf numFmtId="0" fontId="16" fillId="7" borderId="0" xfId="12" applyFont="1" applyFill="1" applyAlignment="1">
      <alignment vertical="top" wrapText="1"/>
    </xf>
    <xf numFmtId="0" fontId="18" fillId="8" borderId="0" xfId="12" applyFont="1" applyFill="1" applyAlignment="1">
      <alignment horizontal="left" vertical="top" wrapText="1"/>
    </xf>
    <xf numFmtId="165" fontId="18" fillId="8" borderId="0" xfId="12" applyNumberFormat="1" applyFont="1" applyFill="1" applyAlignment="1">
      <alignment horizontal="right" wrapText="1"/>
    </xf>
    <xf numFmtId="0" fontId="16" fillId="7" borderId="12" xfId="12" applyFont="1" applyFill="1" applyBorder="1" applyAlignment="1">
      <alignment vertical="top" wrapText="1"/>
    </xf>
    <xf numFmtId="0" fontId="18" fillId="7" borderId="4" xfId="0" applyFont="1" applyFill="1" applyBorder="1"/>
    <xf numFmtId="0" fontId="18" fillId="7" borderId="0" xfId="0" applyFont="1" applyFill="1"/>
    <xf numFmtId="165" fontId="18" fillId="6" borderId="15" xfId="0" applyNumberFormat="1" applyFont="1" applyFill="1" applyBorder="1"/>
    <xf numFmtId="165" fontId="18" fillId="8" borderId="20" xfId="0" applyNumberFormat="1" applyFont="1" applyFill="1" applyBorder="1"/>
    <xf numFmtId="165" fontId="18" fillId="8" borderId="15" xfId="0" applyNumberFormat="1" applyFont="1" applyFill="1" applyBorder="1"/>
    <xf numFmtId="0" fontId="16" fillId="8" borderId="22" xfId="12" applyFont="1" applyFill="1" applyBorder="1" applyAlignment="1">
      <alignment vertical="top" wrapText="1"/>
    </xf>
    <xf numFmtId="0" fontId="18" fillId="8" borderId="9" xfId="12" applyFont="1" applyFill="1" applyBorder="1" applyAlignment="1">
      <alignment horizontal="left" vertical="top" wrapText="1"/>
    </xf>
    <xf numFmtId="165" fontId="18" fillId="6" borderId="9" xfId="12" applyNumberFormat="1" applyFont="1" applyFill="1" applyBorder="1" applyAlignment="1">
      <alignment horizontal="left" vertical="top"/>
    </xf>
    <xf numFmtId="165" fontId="18" fillId="8" borderId="9" xfId="12" applyNumberFormat="1" applyFont="1" applyFill="1" applyBorder="1" applyAlignment="1">
      <alignment horizontal="right" wrapText="1"/>
    </xf>
    <xf numFmtId="165" fontId="18" fillId="8" borderId="22" xfId="12" applyNumberFormat="1" applyFont="1" applyFill="1" applyBorder="1" applyAlignment="1">
      <alignment horizontal="left" vertical="top"/>
    </xf>
    <xf numFmtId="164" fontId="18" fillId="8" borderId="9" xfId="18" applyNumberFormat="1" applyFont="1" applyFill="1" applyBorder="1" applyAlignment="1">
      <alignment horizontal="right"/>
    </xf>
    <xf numFmtId="0" fontId="18" fillId="8" borderId="9" xfId="12" applyFont="1" applyFill="1" applyBorder="1" applyAlignment="1">
      <alignment horizontal="left" vertical="top"/>
    </xf>
    <xf numFmtId="165" fontId="18" fillId="8" borderId="9" xfId="12" applyNumberFormat="1" applyFont="1" applyFill="1" applyBorder="1" applyAlignment="1">
      <alignment horizontal="left" vertical="top"/>
    </xf>
    <xf numFmtId="164" fontId="18" fillId="8" borderId="7" xfId="18" applyNumberFormat="1" applyFont="1" applyFill="1" applyBorder="1" applyAlignment="1">
      <alignment horizontal="left"/>
    </xf>
    <xf numFmtId="164" fontId="18" fillId="8" borderId="30" xfId="18" applyNumberFormat="1" applyFont="1" applyFill="1" applyBorder="1" applyAlignment="1">
      <alignment horizontal="left"/>
    </xf>
    <xf numFmtId="164" fontId="18" fillId="8" borderId="14" xfId="18" applyNumberFormat="1" applyFont="1" applyFill="1" applyBorder="1" applyAlignment="1">
      <alignment horizontal="left"/>
    </xf>
    <xf numFmtId="164" fontId="18" fillId="8" borderId="15" xfId="18" applyNumberFormat="1" applyFont="1" applyFill="1" applyBorder="1" applyAlignment="1">
      <alignment horizontal="left"/>
    </xf>
    <xf numFmtId="0" fontId="6" fillId="6" borderId="16" xfId="0" applyFont="1" applyFill="1" applyBorder="1"/>
    <xf numFmtId="0" fontId="18" fillId="8" borderId="15" xfId="0" applyFont="1" applyFill="1" applyBorder="1"/>
    <xf numFmtId="165" fontId="18" fillId="8" borderId="45" xfId="0" applyNumberFormat="1" applyFont="1" applyFill="1" applyBorder="1"/>
    <xf numFmtId="0" fontId="16" fillId="8" borderId="17" xfId="12" applyFont="1" applyFill="1" applyBorder="1" applyAlignment="1">
      <alignment vertical="top" wrapText="1"/>
    </xf>
    <xf numFmtId="0" fontId="18" fillId="7" borderId="23" xfId="12" applyFont="1" applyFill="1" applyBorder="1" applyAlignment="1">
      <alignment horizontal="left" wrapText="1"/>
    </xf>
    <xf numFmtId="164" fontId="18" fillId="8" borderId="23" xfId="18" applyNumberFormat="1" applyFont="1" applyFill="1" applyBorder="1" applyAlignment="1">
      <alignment horizontal="right"/>
    </xf>
    <xf numFmtId="164" fontId="18" fillId="8" borderId="17" xfId="18" applyNumberFormat="1" applyFont="1" applyFill="1" applyBorder="1" applyAlignment="1">
      <alignment horizontal="right"/>
    </xf>
    <xf numFmtId="164" fontId="18" fillId="8" borderId="23" xfId="18" applyNumberFormat="1" applyFont="1" applyFill="1" applyBorder="1" applyAlignment="1">
      <alignment horizontal="left"/>
    </xf>
    <xf numFmtId="164" fontId="18" fillId="8" borderId="61" xfId="18" applyNumberFormat="1" applyFont="1" applyFill="1" applyBorder="1" applyAlignment="1">
      <alignment horizontal="right"/>
    </xf>
    <xf numFmtId="0" fontId="16" fillId="8" borderId="0" xfId="12" applyFont="1" applyFill="1" applyAlignment="1">
      <alignment vertical="top" wrapText="1"/>
    </xf>
    <xf numFmtId="165" fontId="18" fillId="8" borderId="0" xfId="12" applyNumberFormat="1" applyFont="1" applyFill="1"/>
    <xf numFmtId="164" fontId="18" fillId="8" borderId="0" xfId="18" applyNumberFormat="1" applyFont="1" applyFill="1" applyBorder="1" applyAlignment="1">
      <alignment horizontal="left"/>
    </xf>
    <xf numFmtId="165" fontId="18" fillId="8" borderId="0" xfId="18" applyNumberFormat="1" applyFont="1" applyFill="1" applyBorder="1" applyAlignment="1">
      <alignment horizontal="right"/>
    </xf>
    <xf numFmtId="0" fontId="6" fillId="6" borderId="0" xfId="0" applyFont="1" applyFill="1"/>
    <xf numFmtId="164" fontId="18" fillId="8" borderId="24" xfId="18" applyNumberFormat="1" applyFont="1" applyFill="1" applyBorder="1" applyAlignment="1">
      <alignment horizontal="right"/>
    </xf>
    <xf numFmtId="165" fontId="18" fillId="8" borderId="0" xfId="12" applyNumberFormat="1" applyFont="1" applyFill="1" applyAlignment="1">
      <alignment horizontal="left" vertical="top"/>
    </xf>
    <xf numFmtId="165" fontId="18" fillId="8" borderId="8" xfId="12" applyNumberFormat="1" applyFont="1" applyFill="1" applyBorder="1" applyAlignment="1">
      <alignment horizontal="right" wrapText="1"/>
    </xf>
    <xf numFmtId="0" fontId="16" fillId="8" borderId="35" xfId="12" applyFont="1" applyFill="1" applyBorder="1" applyAlignment="1">
      <alignment horizontal="right" vertical="center" wrapText="1"/>
    </xf>
    <xf numFmtId="165" fontId="18" fillId="8" borderId="57" xfId="12" applyNumberFormat="1" applyFont="1" applyFill="1" applyBorder="1" applyAlignment="1">
      <alignment horizontal="right"/>
    </xf>
    <xf numFmtId="165" fontId="18" fillId="8" borderId="8" xfId="12" applyNumberFormat="1" applyFont="1" applyFill="1" applyBorder="1" applyAlignment="1">
      <alignment horizontal="right"/>
    </xf>
    <xf numFmtId="165" fontId="18" fillId="8" borderId="8" xfId="12" applyNumberFormat="1" applyFont="1" applyFill="1" applyBorder="1"/>
    <xf numFmtId="164" fontId="18" fillId="8" borderId="54" xfId="18" applyNumberFormat="1" applyFont="1" applyFill="1" applyBorder="1" applyAlignment="1">
      <alignment horizontal="right"/>
    </xf>
    <xf numFmtId="165" fontId="18" fillId="8" borderId="18" xfId="12" applyNumberFormat="1" applyFont="1" applyFill="1" applyBorder="1" applyAlignment="1">
      <alignment horizontal="right"/>
    </xf>
    <xf numFmtId="164" fontId="18" fillId="8" borderId="32" xfId="18" applyNumberFormat="1" applyFont="1" applyFill="1" applyBorder="1" applyAlignment="1">
      <alignment horizontal="right"/>
    </xf>
    <xf numFmtId="0" fontId="16" fillId="7" borderId="35" xfId="12" applyFont="1" applyFill="1" applyBorder="1" applyAlignment="1">
      <alignment horizontal="right" vertical="center" wrapText="1"/>
    </xf>
    <xf numFmtId="165" fontId="18" fillId="8" borderId="57" xfId="12" applyNumberFormat="1" applyFont="1" applyFill="1" applyBorder="1" applyAlignment="1">
      <alignment horizontal="right" wrapText="1"/>
    </xf>
    <xf numFmtId="165" fontId="18" fillId="8" borderId="18" xfId="12" applyNumberFormat="1" applyFont="1" applyFill="1" applyBorder="1" applyAlignment="1">
      <alignment horizontal="right" wrapText="1"/>
    </xf>
    <xf numFmtId="165" fontId="18" fillId="8" borderId="77" xfId="12" applyNumberFormat="1" applyFont="1" applyFill="1" applyBorder="1" applyAlignment="1">
      <alignment horizontal="right" wrapText="1"/>
    </xf>
    <xf numFmtId="165" fontId="18" fillId="8" borderId="76" xfId="12" applyNumberFormat="1" applyFont="1" applyFill="1" applyBorder="1" applyAlignment="1">
      <alignment horizontal="right" wrapText="1"/>
    </xf>
    <xf numFmtId="0" fontId="37" fillId="6" borderId="9" xfId="0" applyFont="1" applyFill="1" applyBorder="1"/>
    <xf numFmtId="164" fontId="18" fillId="6" borderId="23" xfId="18" applyNumberFormat="1" applyFont="1" applyFill="1" applyBorder="1"/>
    <xf numFmtId="164" fontId="18" fillId="6" borderId="4" xfId="18" applyNumberFormat="1" applyFont="1" applyFill="1" applyBorder="1"/>
    <xf numFmtId="0" fontId="18" fillId="6" borderId="30" xfId="0" applyFont="1" applyFill="1" applyBorder="1"/>
    <xf numFmtId="0" fontId="18" fillId="6" borderId="60" xfId="0" applyFont="1" applyFill="1" applyBorder="1"/>
    <xf numFmtId="0" fontId="18" fillId="6" borderId="62" xfId="0" applyFont="1" applyFill="1" applyBorder="1"/>
    <xf numFmtId="0" fontId="16" fillId="8" borderId="79" xfId="0" applyFont="1" applyFill="1" applyBorder="1" applyAlignment="1">
      <alignment horizontal="right" vertical="top" wrapText="1"/>
    </xf>
    <xf numFmtId="0" fontId="16" fillId="7" borderId="0" xfId="0" applyFont="1" applyFill="1"/>
    <xf numFmtId="0" fontId="0" fillId="10" borderId="14" xfId="0" applyFill="1" applyBorder="1"/>
    <xf numFmtId="0" fontId="18" fillId="10" borderId="7" xfId="0" applyFont="1" applyFill="1" applyBorder="1"/>
    <xf numFmtId="0" fontId="15" fillId="10" borderId="9" xfId="0" applyFont="1" applyFill="1" applyBorder="1" applyAlignment="1">
      <alignment horizontal="right"/>
    </xf>
    <xf numFmtId="0" fontId="15" fillId="10" borderId="9" xfId="0" applyFont="1" applyFill="1" applyBorder="1"/>
    <xf numFmtId="3" fontId="32" fillId="10" borderId="9" xfId="0" applyNumberFormat="1" applyFont="1" applyFill="1" applyBorder="1" applyAlignment="1">
      <alignment horizontal="right"/>
    </xf>
    <xf numFmtId="0" fontId="15" fillId="10" borderId="24" xfId="0" applyFont="1" applyFill="1" applyBorder="1"/>
    <xf numFmtId="0" fontId="15" fillId="10" borderId="0" xfId="0" applyFont="1" applyFill="1" applyAlignment="1">
      <alignment horizontal="right"/>
    </xf>
    <xf numFmtId="0" fontId="15" fillId="10" borderId="0" xfId="0" applyFont="1" applyFill="1"/>
    <xf numFmtId="3" fontId="32" fillId="10" borderId="0" xfId="0" applyNumberFormat="1" applyFont="1" applyFill="1" applyAlignment="1">
      <alignment horizontal="right"/>
    </xf>
    <xf numFmtId="0" fontId="18" fillId="10" borderId="22" xfId="0" applyFont="1" applyFill="1" applyBorder="1"/>
    <xf numFmtId="0" fontId="18" fillId="11" borderId="21" xfId="0" applyFont="1" applyFill="1" applyBorder="1" applyAlignment="1">
      <alignment horizontal="left"/>
    </xf>
    <xf numFmtId="0" fontId="18" fillId="11" borderId="21" xfId="0" applyFont="1" applyFill="1" applyBorder="1"/>
    <xf numFmtId="0" fontId="16" fillId="10" borderId="12" xfId="0" applyFont="1" applyFill="1" applyBorder="1" applyAlignment="1">
      <alignment horizontal="right"/>
    </xf>
    <xf numFmtId="0" fontId="16" fillId="10" borderId="37" xfId="0" applyFont="1" applyFill="1" applyBorder="1" applyAlignment="1">
      <alignment horizontal="right"/>
    </xf>
    <xf numFmtId="0" fontId="16" fillId="10" borderId="33" xfId="0" applyFont="1" applyFill="1" applyBorder="1" applyAlignment="1">
      <alignment horizontal="right"/>
    </xf>
    <xf numFmtId="0" fontId="0" fillId="11" borderId="28" xfId="0" applyFill="1" applyBorder="1"/>
    <xf numFmtId="1" fontId="18" fillId="11" borderId="28" xfId="0" applyNumberFormat="1" applyFont="1" applyFill="1" applyBorder="1" applyAlignment="1">
      <alignment horizontal="right"/>
    </xf>
    <xf numFmtId="164" fontId="18" fillId="11" borderId="28" xfId="18" applyNumberFormat="1" applyFont="1" applyFill="1" applyBorder="1"/>
    <xf numFmtId="164" fontId="41" fillId="10" borderId="4" xfId="10" applyNumberFormat="1" applyFont="1" applyFill="1" applyBorder="1" applyAlignment="1">
      <alignment horizontal="right"/>
    </xf>
    <xf numFmtId="0" fontId="16" fillId="8" borderId="0" xfId="0" applyFont="1" applyFill="1"/>
    <xf numFmtId="0" fontId="16" fillId="8" borderId="0" xfId="0" applyFont="1" applyFill="1" applyAlignment="1">
      <alignment horizontal="left" vertical="top"/>
    </xf>
    <xf numFmtId="0" fontId="16" fillId="8" borderId="12" xfId="0" applyFont="1" applyFill="1" applyBorder="1" applyAlignment="1">
      <alignment horizontal="left" vertical="top"/>
    </xf>
    <xf numFmtId="3" fontId="18" fillId="8" borderId="0" xfId="0" applyNumberFormat="1" applyFont="1" applyFill="1"/>
    <xf numFmtId="0" fontId="16" fillId="10" borderId="43" xfId="0" applyFont="1" applyFill="1" applyBorder="1" applyAlignment="1">
      <alignment horizontal="left" vertical="center" wrapText="1"/>
    </xf>
    <xf numFmtId="0" fontId="16" fillId="8" borderId="79" xfId="0" applyFont="1" applyFill="1" applyBorder="1" applyAlignment="1">
      <alignment horizontal="right"/>
    </xf>
    <xf numFmtId="3" fontId="18" fillId="8" borderId="40" xfId="0" applyNumberFormat="1" applyFont="1" applyFill="1" applyBorder="1" applyAlignment="1">
      <alignment horizontal="right"/>
    </xf>
    <xf numFmtId="2" fontId="18" fillId="8" borderId="4" xfId="0" applyNumberFormat="1" applyFont="1" applyFill="1" applyBorder="1"/>
    <xf numFmtId="0" fontId="0" fillId="8" borderId="28" xfId="0" applyFill="1" applyBorder="1"/>
    <xf numFmtId="3" fontId="18" fillId="8" borderId="4" xfId="0" applyNumberFormat="1" applyFont="1" applyFill="1" applyBorder="1" applyAlignment="1">
      <alignment horizontal="left"/>
    </xf>
    <xf numFmtId="0" fontId="13" fillId="8" borderId="12" xfId="0" applyFont="1" applyFill="1" applyBorder="1" applyAlignment="1">
      <alignment horizontal="center"/>
    </xf>
    <xf numFmtId="0" fontId="16" fillId="8" borderId="12" xfId="0" applyFont="1" applyFill="1" applyBorder="1" applyAlignment="1">
      <alignment horizontal="center"/>
    </xf>
    <xf numFmtId="1" fontId="18" fillId="8" borderId="28" xfId="0" applyNumberFormat="1" applyFont="1" applyFill="1" applyBorder="1"/>
    <xf numFmtId="1" fontId="18" fillId="8" borderId="33" xfId="0" applyNumberFormat="1" applyFont="1" applyFill="1" applyBorder="1"/>
    <xf numFmtId="0" fontId="18" fillId="8" borderId="39" xfId="0" applyFont="1" applyFill="1" applyBorder="1"/>
    <xf numFmtId="0" fontId="18" fillId="8" borderId="33" xfId="0" applyFont="1" applyFill="1" applyBorder="1"/>
    <xf numFmtId="0" fontId="18" fillId="8" borderId="40" xfId="0" applyFont="1" applyFill="1" applyBorder="1"/>
    <xf numFmtId="0" fontId="13" fillId="8" borderId="33" xfId="0" applyFont="1" applyFill="1" applyBorder="1" applyAlignment="1">
      <alignment horizontal="center"/>
    </xf>
    <xf numFmtId="0" fontId="13" fillId="8" borderId="0" xfId="0" applyFont="1" applyFill="1" applyAlignment="1">
      <alignment horizontal="left" vertical="top" wrapText="1"/>
    </xf>
    <xf numFmtId="0" fontId="13" fillId="8" borderId="80" xfId="0" applyFont="1" applyFill="1" applyBorder="1" applyAlignment="1">
      <alignment horizontal="left" vertical="top" wrapText="1"/>
    </xf>
    <xf numFmtId="1" fontId="18" fillId="8" borderId="80" xfId="0" applyNumberFormat="1" applyFont="1" applyFill="1" applyBorder="1" applyAlignment="1">
      <alignment horizontal="right"/>
    </xf>
    <xf numFmtId="165" fontId="18" fillId="8" borderId="80" xfId="0" applyNumberFormat="1" applyFont="1" applyFill="1" applyBorder="1" applyAlignment="1">
      <alignment horizontal="left"/>
    </xf>
    <xf numFmtId="0" fontId="18" fillId="8" borderId="80" xfId="0" applyFont="1" applyFill="1" applyBorder="1"/>
    <xf numFmtId="1" fontId="18" fillId="8" borderId="80" xfId="0" applyNumberFormat="1" applyFont="1" applyFill="1" applyBorder="1"/>
    <xf numFmtId="165" fontId="18" fillId="10" borderId="0" xfId="0" applyNumberFormat="1" applyFont="1" applyFill="1" applyAlignment="1">
      <alignment horizontal="left"/>
    </xf>
    <xf numFmtId="2" fontId="18" fillId="10" borderId="0" xfId="18" applyNumberFormat="1" applyFont="1" applyFill="1" applyBorder="1" applyAlignment="1">
      <alignment horizontal="left"/>
    </xf>
    <xf numFmtId="165" fontId="18" fillId="10" borderId="28" xfId="0" applyNumberFormat="1" applyFont="1" applyFill="1" applyBorder="1" applyAlignment="1">
      <alignment horizontal="left"/>
    </xf>
    <xf numFmtId="2" fontId="18" fillId="10" borderId="28" xfId="18" applyNumberFormat="1" applyFont="1" applyFill="1" applyBorder="1" applyAlignment="1">
      <alignment horizontal="left"/>
    </xf>
    <xf numFmtId="164" fontId="41" fillId="11" borderId="12" xfId="10" applyNumberFormat="1" applyFont="1" applyFill="1" applyBorder="1" applyAlignment="1">
      <alignment horizontal="right"/>
    </xf>
    <xf numFmtId="0" fontId="18" fillId="8" borderId="16" xfId="0" applyFont="1" applyFill="1" applyBorder="1" applyAlignment="1">
      <alignment horizontal="left" vertical="top" wrapText="1"/>
    </xf>
    <xf numFmtId="2" fontId="18" fillId="8" borderId="0" xfId="18" applyNumberFormat="1" applyFont="1" applyFill="1" applyBorder="1" applyAlignment="1"/>
    <xf numFmtId="165" fontId="18" fillId="8" borderId="11" xfId="0" applyNumberFormat="1" applyFont="1" applyFill="1" applyBorder="1" applyAlignment="1">
      <alignment horizontal="left"/>
    </xf>
    <xf numFmtId="165" fontId="18" fillId="8" borderId="12" xfId="0" applyNumberFormat="1" applyFont="1" applyFill="1" applyBorder="1" applyAlignment="1">
      <alignment horizontal="left"/>
    </xf>
    <xf numFmtId="0" fontId="16" fillId="8" borderId="0" xfId="0" applyFont="1" applyFill="1" applyAlignment="1">
      <alignment horizontal="left" vertical="top" wrapText="1"/>
    </xf>
    <xf numFmtId="0" fontId="16" fillId="8" borderId="12" xfId="0" applyFont="1" applyFill="1" applyBorder="1" applyAlignment="1">
      <alignment horizontal="left" vertical="top" wrapText="1"/>
    </xf>
    <xf numFmtId="0" fontId="65" fillId="8" borderId="0" xfId="0" applyFont="1" applyFill="1"/>
    <xf numFmtId="0" fontId="16" fillId="8" borderId="15" xfId="12" applyFont="1" applyFill="1" applyBorder="1" applyAlignment="1">
      <alignment wrapText="1"/>
    </xf>
    <xf numFmtId="164" fontId="18" fillId="8" borderId="8" xfId="18" applyNumberFormat="1" applyFont="1" applyFill="1" applyBorder="1"/>
    <xf numFmtId="0" fontId="0" fillId="8" borderId="15" xfId="0" applyFill="1" applyBorder="1"/>
    <xf numFmtId="0" fontId="13" fillId="8" borderId="20" xfId="0" applyFont="1" applyFill="1" applyBorder="1" applyAlignment="1">
      <alignment horizontal="left"/>
    </xf>
    <xf numFmtId="0" fontId="0" fillId="8" borderId="15" xfId="0" applyFill="1" applyBorder="1" applyAlignment="1">
      <alignment horizontal="left"/>
    </xf>
    <xf numFmtId="0" fontId="16" fillId="8" borderId="13" xfId="12" applyFont="1" applyFill="1" applyBorder="1" applyAlignment="1">
      <alignment vertical="center" wrapText="1"/>
    </xf>
    <xf numFmtId="0" fontId="18" fillId="11" borderId="19" xfId="12" applyFont="1" applyFill="1" applyBorder="1"/>
    <xf numFmtId="0" fontId="16" fillId="12" borderId="19" xfId="12" applyFont="1" applyFill="1" applyBorder="1" applyAlignment="1">
      <alignment vertical="top" wrapText="1"/>
    </xf>
    <xf numFmtId="0" fontId="16" fillId="12" borderId="0" xfId="12" applyFont="1" applyFill="1" applyAlignment="1">
      <alignment vertical="top"/>
    </xf>
    <xf numFmtId="0" fontId="16" fillId="12" borderId="0" xfId="12" applyFont="1" applyFill="1" applyAlignment="1">
      <alignment vertical="top" wrapText="1"/>
    </xf>
    <xf numFmtId="0" fontId="14" fillId="6" borderId="9" xfId="0" applyFont="1" applyFill="1" applyBorder="1"/>
    <xf numFmtId="165" fontId="18" fillId="6" borderId="7" xfId="0" applyNumberFormat="1" applyFont="1" applyFill="1" applyBorder="1" applyAlignment="1">
      <alignment horizontal="left"/>
    </xf>
    <xf numFmtId="0" fontId="14" fillId="6" borderId="0" xfId="0" applyFont="1" applyFill="1"/>
    <xf numFmtId="0" fontId="65" fillId="7" borderId="7" xfId="12" applyFont="1" applyFill="1" applyBorder="1" applyAlignment="1">
      <alignment vertical="top"/>
    </xf>
    <xf numFmtId="0" fontId="18" fillId="6" borderId="23" xfId="0" applyFont="1" applyFill="1" applyBorder="1"/>
    <xf numFmtId="166" fontId="65" fillId="7" borderId="0" xfId="16" applyFont="1" applyFill="1" applyAlignment="1">
      <alignment horizontal="left"/>
    </xf>
    <xf numFmtId="0" fontId="16" fillId="0" borderId="0" xfId="2" applyFont="1" applyBorder="1"/>
    <xf numFmtId="166" fontId="18" fillId="8" borderId="0" xfId="16" applyFont="1" applyFill="1"/>
    <xf numFmtId="166" fontId="18" fillId="8" borderId="0" xfId="16" applyFont="1" applyFill="1" applyAlignment="1">
      <alignment horizontal="left"/>
    </xf>
    <xf numFmtId="166" fontId="18" fillId="8" borderId="12" xfId="16" applyFont="1" applyFill="1" applyBorder="1"/>
    <xf numFmtId="0" fontId="46" fillId="8" borderId="12" xfId="17" applyFont="1" applyFill="1" applyBorder="1" applyAlignment="1">
      <alignment horizontal="left"/>
    </xf>
    <xf numFmtId="164" fontId="35" fillId="8" borderId="12" xfId="18" applyNumberFormat="1" applyFont="1" applyFill="1" applyBorder="1" applyAlignment="1"/>
    <xf numFmtId="165" fontId="6" fillId="14" borderId="0" xfId="17" applyNumberFormat="1" applyFont="1" applyFill="1"/>
    <xf numFmtId="165" fontId="18" fillId="14" borderId="0" xfId="17" applyNumberFormat="1" applyFont="1" applyFill="1"/>
    <xf numFmtId="0" fontId="16" fillId="8" borderId="31" xfId="12" applyFont="1" applyFill="1" applyBorder="1" applyAlignment="1">
      <alignment vertical="top" wrapText="1"/>
    </xf>
    <xf numFmtId="0" fontId="18" fillId="10" borderId="11" xfId="0" applyFont="1" applyFill="1" applyBorder="1" applyAlignment="1">
      <alignment horizontal="left" vertical="top" wrapText="1"/>
    </xf>
    <xf numFmtId="0" fontId="18" fillId="10" borderId="12" xfId="0" applyFont="1" applyFill="1" applyBorder="1"/>
    <xf numFmtId="0" fontId="16" fillId="8" borderId="30" xfId="12" applyFont="1" applyFill="1" applyBorder="1" applyAlignment="1">
      <alignment horizontal="center" vertical="center" wrapText="1"/>
    </xf>
    <xf numFmtId="0" fontId="16" fillId="8" borderId="5" xfId="12" applyFont="1" applyFill="1" applyBorder="1" applyAlignment="1">
      <alignment horizontal="center" vertical="center" wrapText="1"/>
    </xf>
    <xf numFmtId="0" fontId="16" fillId="8" borderId="37" xfId="12" applyFont="1" applyFill="1" applyBorder="1" applyAlignment="1">
      <alignment horizontal="center" vertical="center" wrapText="1"/>
    </xf>
    <xf numFmtId="0" fontId="60" fillId="9" borderId="6" xfId="13" applyFont="1" applyFill="1" applyBorder="1" applyProtection="1">
      <protection locked="0"/>
    </xf>
    <xf numFmtId="165" fontId="18" fillId="11" borderId="15" xfId="0" applyNumberFormat="1" applyFont="1" applyFill="1" applyBorder="1"/>
    <xf numFmtId="166" fontId="18" fillId="8" borderId="12" xfId="16" applyFont="1" applyFill="1" applyBorder="1" applyAlignment="1">
      <alignment horizontal="left"/>
    </xf>
    <xf numFmtId="0" fontId="18" fillId="7" borderId="11" xfId="19" applyNumberFormat="1" applyFont="1" applyFill="1" applyBorder="1" applyAlignment="1">
      <alignment horizontal="right"/>
    </xf>
    <xf numFmtId="0" fontId="18" fillId="0" borderId="0" xfId="15" applyFont="1"/>
    <xf numFmtId="0" fontId="18" fillId="0" borderId="0" xfId="15" applyFont="1" applyAlignment="1">
      <alignment wrapText="1"/>
    </xf>
    <xf numFmtId="166" fontId="16" fillId="7" borderId="12" xfId="16" applyFont="1" applyFill="1" applyBorder="1" applyAlignment="1">
      <alignment horizontal="left"/>
    </xf>
    <xf numFmtId="166" fontId="16" fillId="7" borderId="12" xfId="16" applyFont="1" applyFill="1" applyBorder="1" applyAlignment="1">
      <alignment horizontal="center"/>
    </xf>
    <xf numFmtId="166" fontId="45" fillId="7" borderId="12" xfId="16" applyFont="1" applyFill="1" applyBorder="1" applyAlignment="1">
      <alignment horizontal="center"/>
    </xf>
    <xf numFmtId="166" fontId="45" fillId="8" borderId="12" xfId="16" applyFont="1" applyFill="1" applyBorder="1" applyAlignment="1">
      <alignment horizontal="center"/>
    </xf>
    <xf numFmtId="166" fontId="45" fillId="8" borderId="33" xfId="16" applyFont="1" applyFill="1" applyBorder="1" applyAlignment="1">
      <alignment horizontal="center"/>
    </xf>
    <xf numFmtId="166" fontId="35" fillId="8" borderId="0" xfId="19" applyFill="1" applyAlignment="1">
      <alignment horizontal="left"/>
    </xf>
    <xf numFmtId="166" fontId="18" fillId="8" borderId="0" xfId="19" applyFont="1" applyFill="1"/>
    <xf numFmtId="0" fontId="18" fillId="8" borderId="0" xfId="22" applyFont="1" applyFill="1"/>
    <xf numFmtId="166" fontId="18" fillId="6" borderId="0" xfId="19" applyFont="1" applyFill="1" applyAlignment="1">
      <alignment horizontal="left"/>
    </xf>
    <xf numFmtId="0" fontId="18" fillId="8" borderId="0" xfId="22" applyFont="1" applyFill="1" applyAlignment="1">
      <alignment horizontal="left"/>
    </xf>
    <xf numFmtId="166" fontId="18" fillId="10" borderId="0" xfId="19" applyFont="1" applyFill="1" applyAlignment="1">
      <alignment horizontal="left"/>
    </xf>
    <xf numFmtId="0" fontId="16" fillId="8" borderId="5" xfId="0" applyFont="1" applyFill="1" applyBorder="1" applyAlignment="1">
      <alignment horizontal="center" vertical="center"/>
    </xf>
    <xf numFmtId="0" fontId="13" fillId="8" borderId="5" xfId="0" applyFont="1" applyFill="1" applyBorder="1" applyAlignment="1">
      <alignment horizontal="center" vertical="center"/>
    </xf>
    <xf numFmtId="1" fontId="0" fillId="6" borderId="15" xfId="0" applyNumberFormat="1" applyFill="1" applyBorder="1"/>
    <xf numFmtId="165" fontId="18" fillId="6" borderId="7" xfId="0" applyNumberFormat="1" applyFont="1" applyFill="1" applyBorder="1" applyAlignment="1">
      <alignment horizontal="right"/>
    </xf>
    <xf numFmtId="165" fontId="0" fillId="6" borderId="21" xfId="0" applyNumberFormat="1" applyFill="1" applyBorder="1"/>
    <xf numFmtId="1" fontId="0" fillId="6" borderId="36" xfId="0" applyNumberFormat="1" applyFill="1" applyBorder="1"/>
    <xf numFmtId="1" fontId="0" fillId="6" borderId="7" xfId="0" applyNumberFormat="1" applyFill="1" applyBorder="1"/>
    <xf numFmtId="1" fontId="0" fillId="6" borderId="0" xfId="0" applyNumberFormat="1" applyFill="1"/>
    <xf numFmtId="0" fontId="0" fillId="6" borderId="11" xfId="0" applyFill="1" applyBorder="1"/>
    <xf numFmtId="0" fontId="0" fillId="6" borderId="12" xfId="0" applyFill="1" applyBorder="1"/>
    <xf numFmtId="164" fontId="18" fillId="11" borderId="89" xfId="18" applyNumberFormat="1" applyFont="1" applyFill="1" applyBorder="1"/>
    <xf numFmtId="164" fontId="18" fillId="11" borderId="90" xfId="18" applyNumberFormat="1" applyFont="1" applyFill="1" applyBorder="1"/>
    <xf numFmtId="164" fontId="18" fillId="11" borderId="91" xfId="18" applyNumberFormat="1" applyFont="1" applyFill="1" applyBorder="1"/>
    <xf numFmtId="164" fontId="18" fillId="11" borderId="92" xfId="18" applyNumberFormat="1" applyFont="1" applyFill="1" applyBorder="1" applyAlignment="1">
      <alignment horizontal="right"/>
    </xf>
    <xf numFmtId="164" fontId="18" fillId="11" borderId="83" xfId="18" applyNumberFormat="1" applyFont="1" applyFill="1" applyBorder="1" applyAlignment="1">
      <alignment horizontal="right"/>
    </xf>
    <xf numFmtId="164" fontId="18" fillId="11" borderId="93" xfId="18" applyNumberFormat="1" applyFont="1" applyFill="1" applyBorder="1"/>
    <xf numFmtId="164" fontId="18" fillId="11" borderId="94" xfId="18" applyNumberFormat="1" applyFont="1" applyFill="1" applyBorder="1"/>
    <xf numFmtId="164" fontId="18" fillId="11" borderId="83" xfId="18" applyNumberFormat="1" applyFont="1" applyFill="1" applyBorder="1"/>
    <xf numFmtId="164" fontId="18" fillId="11" borderId="95" xfId="18" applyNumberFormat="1" applyFont="1" applyFill="1" applyBorder="1"/>
    <xf numFmtId="164" fontId="18" fillId="11" borderId="92" xfId="18" applyNumberFormat="1" applyFont="1" applyFill="1" applyBorder="1"/>
    <xf numFmtId="164" fontId="18" fillId="11" borderId="96" xfId="18" applyNumberFormat="1" applyFont="1" applyFill="1" applyBorder="1"/>
    <xf numFmtId="164" fontId="18" fillId="11" borderId="84" xfId="18" applyNumberFormat="1" applyFont="1" applyFill="1" applyBorder="1"/>
    <xf numFmtId="164" fontId="18" fillId="11" borderId="82" xfId="18" applyNumberFormat="1" applyFont="1" applyFill="1" applyBorder="1"/>
    <xf numFmtId="1" fontId="0" fillId="6" borderId="59" xfId="0" applyNumberFormat="1" applyFill="1" applyBorder="1"/>
    <xf numFmtId="1" fontId="0" fillId="6" borderId="16" xfId="0" applyNumberFormat="1" applyFill="1" applyBorder="1"/>
    <xf numFmtId="1" fontId="0" fillId="6" borderId="56" xfId="0" applyNumberFormat="1" applyFill="1" applyBorder="1"/>
    <xf numFmtId="1" fontId="0" fillId="6" borderId="42" xfId="0" applyNumberFormat="1" applyFill="1" applyBorder="1"/>
    <xf numFmtId="0" fontId="18" fillId="8" borderId="22" xfId="0" applyFont="1" applyFill="1" applyBorder="1" applyAlignment="1">
      <alignment horizontal="right" vertical="top" wrapText="1"/>
    </xf>
    <xf numFmtId="0" fontId="18" fillId="8" borderId="7" xfId="0" applyFont="1" applyFill="1" applyBorder="1" applyAlignment="1">
      <alignment horizontal="right" vertical="top" wrapText="1"/>
    </xf>
    <xf numFmtId="0" fontId="18" fillId="8" borderId="22" xfId="0" applyFont="1" applyFill="1" applyBorder="1" applyAlignment="1">
      <alignment horizontal="right" vertical="top"/>
    </xf>
    <xf numFmtId="1" fontId="18" fillId="6" borderId="15" xfId="0" applyNumberFormat="1" applyFont="1" applyFill="1" applyBorder="1" applyAlignment="1">
      <alignment horizontal="right"/>
    </xf>
    <xf numFmtId="0" fontId="16" fillId="7" borderId="23" xfId="12" applyFont="1" applyFill="1" applyBorder="1"/>
    <xf numFmtId="0" fontId="0" fillId="6" borderId="23" xfId="0" applyFill="1" applyBorder="1"/>
    <xf numFmtId="164" fontId="18" fillId="8" borderId="36" xfId="18" applyNumberFormat="1" applyFont="1" applyFill="1" applyBorder="1" applyAlignment="1">
      <alignment horizontal="left"/>
    </xf>
    <xf numFmtId="164" fontId="18" fillId="8" borderId="10" xfId="18" applyNumberFormat="1" applyFont="1" applyFill="1" applyBorder="1" applyAlignment="1">
      <alignment horizontal="left"/>
    </xf>
    <xf numFmtId="0" fontId="16" fillId="7" borderId="43" xfId="12" applyFont="1" applyFill="1" applyBorder="1" applyAlignment="1">
      <alignment horizontal="left" wrapText="1"/>
    </xf>
    <xf numFmtId="0" fontId="16" fillId="7" borderId="5" xfId="12" applyFont="1" applyFill="1" applyBorder="1" applyAlignment="1">
      <alignment horizontal="left" wrapText="1"/>
    </xf>
    <xf numFmtId="1" fontId="18" fillId="6" borderId="0" xfId="0" applyNumberFormat="1" applyFont="1" applyFill="1"/>
    <xf numFmtId="0" fontId="18" fillId="6" borderId="6" xfId="0" applyFont="1" applyFill="1" applyBorder="1" applyAlignment="1">
      <alignment vertical="top" wrapText="1"/>
    </xf>
    <xf numFmtId="0" fontId="18" fillId="6" borderId="6" xfId="0" applyFont="1" applyFill="1" applyBorder="1" applyAlignment="1">
      <alignment horizontal="right" vertical="top"/>
    </xf>
    <xf numFmtId="0" fontId="16" fillId="8" borderId="70" xfId="0" applyFont="1" applyFill="1" applyBorder="1" applyAlignment="1">
      <alignment horizontal="center" vertical="center" wrapText="1"/>
    </xf>
    <xf numFmtId="0" fontId="16" fillId="8" borderId="26" xfId="0" applyFont="1" applyFill="1" applyBorder="1" applyAlignment="1">
      <alignment horizontal="center"/>
    </xf>
    <xf numFmtId="0" fontId="16" fillId="11" borderId="5" xfId="12" applyFont="1" applyFill="1" applyBorder="1" applyAlignment="1">
      <alignment horizontal="left" vertical="center" wrapText="1"/>
    </xf>
    <xf numFmtId="0" fontId="16" fillId="11" borderId="12" xfId="12" applyFont="1" applyFill="1" applyBorder="1" applyAlignment="1">
      <alignment horizontal="left" vertical="center" wrapText="1"/>
    </xf>
    <xf numFmtId="164" fontId="18" fillId="11" borderId="67" xfId="18" applyNumberFormat="1" applyFont="1" applyFill="1" applyBorder="1"/>
    <xf numFmtId="164" fontId="18" fillId="11" borderId="21" xfId="18" applyNumberFormat="1" applyFont="1" applyFill="1" applyBorder="1"/>
    <xf numFmtId="164" fontId="18" fillId="11" borderId="62" xfId="18" applyNumberFormat="1" applyFont="1" applyFill="1" applyBorder="1"/>
    <xf numFmtId="164" fontId="18" fillId="11" borderId="55" xfId="10" applyNumberFormat="1" applyFont="1" applyFill="1" applyBorder="1"/>
    <xf numFmtId="164" fontId="18" fillId="11" borderId="55" xfId="18" applyNumberFormat="1" applyFont="1" applyFill="1" applyBorder="1"/>
    <xf numFmtId="0" fontId="16" fillId="11" borderId="98" xfId="12" applyFont="1" applyFill="1" applyBorder="1" applyAlignment="1">
      <alignment horizontal="left" vertical="center" wrapText="1"/>
    </xf>
    <xf numFmtId="1" fontId="18" fillId="11" borderId="99" xfId="0" applyNumberFormat="1" applyFont="1" applyFill="1" applyBorder="1"/>
    <xf numFmtId="0" fontId="18" fillId="11" borderId="27" xfId="0" applyFont="1" applyFill="1" applyBorder="1" applyAlignment="1">
      <alignment horizontal="right"/>
    </xf>
    <xf numFmtId="0" fontId="16" fillId="8" borderId="43" xfId="12" applyFont="1" applyFill="1" applyBorder="1" applyAlignment="1">
      <alignment horizontal="center" vertical="center" wrapText="1"/>
    </xf>
    <xf numFmtId="0" fontId="16" fillId="8" borderId="101" xfId="12" applyFont="1" applyFill="1" applyBorder="1" applyAlignment="1">
      <alignment horizontal="center" vertical="center" wrapText="1"/>
    </xf>
    <xf numFmtId="0" fontId="16" fillId="8" borderId="47" xfId="12" applyFont="1" applyFill="1" applyBorder="1" applyAlignment="1">
      <alignment horizontal="center" vertical="center" wrapText="1"/>
    </xf>
    <xf numFmtId="0" fontId="18" fillId="8" borderId="59" xfId="0" applyFont="1" applyFill="1" applyBorder="1"/>
    <xf numFmtId="0" fontId="18" fillId="8" borderId="16" xfId="0" applyFont="1" applyFill="1" applyBorder="1"/>
    <xf numFmtId="0" fontId="16" fillId="8" borderId="17" xfId="0" applyFont="1" applyFill="1" applyBorder="1"/>
    <xf numFmtId="0" fontId="18" fillId="8" borderId="0" xfId="17" applyFont="1" applyFill="1"/>
    <xf numFmtId="0" fontId="18" fillId="6" borderId="15" xfId="0" applyFont="1" applyFill="1" applyBorder="1"/>
    <xf numFmtId="0" fontId="18" fillId="6" borderId="16" xfId="0" applyFont="1" applyFill="1" applyBorder="1"/>
    <xf numFmtId="0" fontId="18" fillId="6" borderId="29" xfId="0" applyFont="1" applyFill="1" applyBorder="1"/>
    <xf numFmtId="1" fontId="18" fillId="6" borderId="7" xfId="0" applyNumberFormat="1" applyFont="1" applyFill="1" applyBorder="1"/>
    <xf numFmtId="0" fontId="18" fillId="10" borderId="0" xfId="0" applyFont="1" applyFill="1"/>
    <xf numFmtId="0" fontId="69" fillId="0" borderId="0" xfId="0" applyFont="1"/>
    <xf numFmtId="0" fontId="16" fillId="8" borderId="37" xfId="0" applyFont="1" applyFill="1" applyBorder="1" applyAlignment="1">
      <alignment horizontal="center" vertical="center" wrapText="1"/>
    </xf>
    <xf numFmtId="0" fontId="18" fillId="8" borderId="16" xfId="0" applyFont="1" applyFill="1" applyBorder="1" applyAlignment="1">
      <alignment horizontal="right" vertical="top" wrapText="1"/>
    </xf>
    <xf numFmtId="0" fontId="18" fillId="8" borderId="39" xfId="0" applyFont="1" applyFill="1" applyBorder="1" applyAlignment="1">
      <alignment horizontal="right" vertical="top" wrapText="1"/>
    </xf>
    <xf numFmtId="0" fontId="18" fillId="8" borderId="42" xfId="0" applyFont="1" applyFill="1" applyBorder="1" applyAlignment="1">
      <alignment horizontal="right" vertical="top" wrapText="1"/>
    </xf>
    <xf numFmtId="0" fontId="0" fillId="6" borderId="39" xfId="0" applyFill="1" applyBorder="1"/>
    <xf numFmtId="0" fontId="0" fillId="6" borderId="28" xfId="0" applyFill="1" applyBorder="1"/>
    <xf numFmtId="0" fontId="0" fillId="6" borderId="33" xfId="0" applyFill="1" applyBorder="1"/>
    <xf numFmtId="0" fontId="69" fillId="6" borderId="0" xfId="0" applyFont="1" applyFill="1"/>
    <xf numFmtId="0" fontId="65" fillId="7" borderId="0" xfId="0" applyFont="1" applyFill="1"/>
    <xf numFmtId="0" fontId="65" fillId="7" borderId="15" xfId="0" applyFont="1" applyFill="1" applyBorder="1"/>
    <xf numFmtId="0" fontId="65" fillId="7" borderId="0" xfId="12" applyFont="1" applyFill="1"/>
    <xf numFmtId="166" fontId="65" fillId="7" borderId="0" xfId="19" applyFont="1" applyFill="1" applyAlignment="1">
      <alignment horizontal="left"/>
    </xf>
    <xf numFmtId="0" fontId="13" fillId="8" borderId="17" xfId="0" applyFont="1" applyFill="1" applyBorder="1" applyAlignment="1">
      <alignment horizontal="right"/>
    </xf>
    <xf numFmtId="0" fontId="16" fillId="8" borderId="17" xfId="0" applyFont="1" applyFill="1" applyBorder="1" applyAlignment="1">
      <alignment horizontal="right"/>
    </xf>
    <xf numFmtId="0" fontId="14" fillId="8" borderId="21" xfId="0" applyFont="1" applyFill="1" applyBorder="1" applyAlignment="1">
      <alignment wrapText="1"/>
    </xf>
    <xf numFmtId="0" fontId="14" fillId="8" borderId="16" xfId="0" applyFont="1" applyFill="1" applyBorder="1" applyAlignment="1">
      <alignment wrapText="1"/>
    </xf>
    <xf numFmtId="0" fontId="14" fillId="0" borderId="21" xfId="0" applyFont="1" applyBorder="1" applyAlignment="1">
      <alignment wrapText="1"/>
    </xf>
    <xf numFmtId="0" fontId="14" fillId="0" borderId="16" xfId="0" applyFont="1" applyBorder="1" applyAlignment="1">
      <alignment wrapText="1"/>
    </xf>
    <xf numFmtId="0" fontId="31" fillId="6" borderId="0" xfId="17" applyFill="1"/>
    <xf numFmtId="0" fontId="0" fillId="6" borderId="4" xfId="0" applyFill="1" applyBorder="1"/>
    <xf numFmtId="165" fontId="6" fillId="6" borderId="0" xfId="17" applyNumberFormat="1" applyFont="1" applyFill="1"/>
    <xf numFmtId="165" fontId="18" fillId="6" borderId="0" xfId="17" applyNumberFormat="1" applyFont="1" applyFill="1"/>
    <xf numFmtId="165" fontId="18" fillId="6" borderId="28" xfId="17" applyNumberFormat="1" applyFont="1" applyFill="1" applyBorder="1"/>
    <xf numFmtId="165" fontId="18" fillId="6" borderId="6" xfId="17" applyNumberFormat="1" applyFont="1" applyFill="1" applyBorder="1"/>
    <xf numFmtId="165" fontId="18" fillId="6" borderId="38" xfId="17" applyNumberFormat="1" applyFont="1" applyFill="1" applyBorder="1"/>
    <xf numFmtId="165" fontId="18" fillId="6" borderId="11" xfId="17" applyNumberFormat="1" applyFont="1" applyFill="1" applyBorder="1"/>
    <xf numFmtId="0" fontId="18" fillId="6" borderId="11" xfId="17" applyFont="1" applyFill="1" applyBorder="1"/>
    <xf numFmtId="165" fontId="18" fillId="6" borderId="12" xfId="17" applyNumberFormat="1" applyFont="1" applyFill="1" applyBorder="1"/>
    <xf numFmtId="0" fontId="18" fillId="6" borderId="12" xfId="17" applyFont="1" applyFill="1" applyBorder="1"/>
    <xf numFmtId="165" fontId="18" fillId="6" borderId="0" xfId="16" applyNumberFormat="1" applyFont="1" applyFill="1" applyAlignment="1">
      <alignment horizontal="right"/>
    </xf>
    <xf numFmtId="165" fontId="18" fillId="6" borderId="0" xfId="17" applyNumberFormat="1" applyFont="1" applyFill="1" applyAlignment="1">
      <alignment horizontal="left"/>
    </xf>
    <xf numFmtId="164" fontId="18" fillId="6" borderId="12" xfId="18" applyNumberFormat="1" applyFont="1" applyFill="1" applyBorder="1"/>
    <xf numFmtId="164" fontId="18" fillId="6" borderId="33" xfId="18" applyNumberFormat="1" applyFont="1" applyFill="1" applyBorder="1"/>
    <xf numFmtId="164" fontId="18" fillId="6" borderId="40" xfId="18" applyNumberFormat="1" applyFont="1" applyFill="1" applyBorder="1"/>
    <xf numFmtId="0" fontId="15" fillId="6" borderId="0" xfId="17" applyFont="1" applyFill="1"/>
    <xf numFmtId="0" fontId="6" fillId="6" borderId="0" xfId="22" applyFill="1"/>
    <xf numFmtId="0" fontId="67" fillId="6" borderId="0" xfId="25" applyFont="1" applyFill="1" applyAlignment="1"/>
    <xf numFmtId="167" fontId="18" fillId="6" borderId="18" xfId="10" applyNumberFormat="1" applyFont="1" applyFill="1" applyBorder="1"/>
    <xf numFmtId="167" fontId="18" fillId="6" borderId="36" xfId="10" applyNumberFormat="1" applyFont="1" applyFill="1" applyBorder="1"/>
    <xf numFmtId="167" fontId="18" fillId="6" borderId="7" xfId="10" applyNumberFormat="1" applyFont="1" applyFill="1" applyBorder="1"/>
    <xf numFmtId="167" fontId="18" fillId="6" borderId="8" xfId="10" applyNumberFormat="1" applyFont="1" applyFill="1" applyBorder="1"/>
    <xf numFmtId="0" fontId="0" fillId="6" borderId="37" xfId="0" applyFill="1" applyBorder="1"/>
    <xf numFmtId="0" fontId="0" fillId="6" borderId="0" xfId="0" applyFill="1" applyAlignment="1">
      <alignment horizontal="left"/>
    </xf>
    <xf numFmtId="0" fontId="0" fillId="6" borderId="12" xfId="0" applyFill="1" applyBorder="1" applyAlignment="1">
      <alignment horizontal="left"/>
    </xf>
    <xf numFmtId="0" fontId="18" fillId="6" borderId="11" xfId="0" applyFont="1" applyFill="1" applyBorder="1" applyAlignment="1">
      <alignment horizontal="left"/>
    </xf>
    <xf numFmtId="0" fontId="18" fillId="6" borderId="11" xfId="0" applyFont="1" applyFill="1" applyBorder="1"/>
    <xf numFmtId="0" fontId="18" fillId="6" borderId="0" xfId="0" applyFont="1" applyFill="1" applyAlignment="1">
      <alignment horizontal="left"/>
    </xf>
    <xf numFmtId="0" fontId="18" fillId="6" borderId="12" xfId="0" applyFont="1" applyFill="1" applyBorder="1" applyAlignment="1">
      <alignment horizontal="left"/>
    </xf>
    <xf numFmtId="0" fontId="18" fillId="6" borderId="12" xfId="0" applyFont="1" applyFill="1" applyBorder="1"/>
    <xf numFmtId="0" fontId="65" fillId="6" borderId="0" xfId="0" applyFont="1" applyFill="1"/>
    <xf numFmtId="0" fontId="21" fillId="6" borderId="0" xfId="0" applyFont="1" applyFill="1"/>
    <xf numFmtId="0" fontId="16" fillId="6" borderId="12" xfId="0" applyFont="1" applyFill="1" applyBorder="1" applyAlignment="1">
      <alignment horizontal="left" vertical="center" wrapText="1"/>
    </xf>
    <xf numFmtId="0" fontId="16" fillId="6" borderId="12" xfId="0" applyFont="1" applyFill="1" applyBorder="1" applyAlignment="1">
      <alignment horizontal="right" vertical="center" wrapText="1"/>
    </xf>
    <xf numFmtId="0" fontId="16" fillId="6" borderId="0" xfId="0" applyFont="1" applyFill="1"/>
    <xf numFmtId="172" fontId="0" fillId="6" borderId="0" xfId="26" applyNumberFormat="1" applyFont="1" applyFill="1"/>
    <xf numFmtId="0" fontId="16" fillId="6" borderId="11" xfId="0" applyFont="1" applyFill="1" applyBorder="1"/>
    <xf numFmtId="164" fontId="18" fillId="6" borderId="65" xfId="10" applyNumberFormat="1" applyFont="1" applyFill="1" applyBorder="1"/>
    <xf numFmtId="6" fontId="0" fillId="6" borderId="0" xfId="0" applyNumberFormat="1" applyFill="1" applyAlignment="1">
      <alignment horizontal="left" vertical="top" wrapText="1"/>
    </xf>
    <xf numFmtId="0" fontId="0" fillId="6" borderId="0" xfId="0" applyFill="1" applyAlignment="1">
      <alignment horizontal="left" vertical="top" wrapText="1"/>
    </xf>
    <xf numFmtId="164" fontId="0" fillId="6" borderId="0" xfId="10" applyNumberFormat="1" applyFont="1" applyFill="1" applyBorder="1" applyAlignment="1">
      <alignment horizontal="right" vertical="top" wrapText="1"/>
    </xf>
    <xf numFmtId="0" fontId="0" fillId="6" borderId="0" xfId="0" applyFill="1" applyAlignment="1">
      <alignment vertical="center"/>
    </xf>
    <xf numFmtId="0" fontId="64" fillId="6" borderId="0" xfId="0" applyFont="1" applyFill="1" applyAlignment="1">
      <alignment horizontal="left" vertical="center"/>
    </xf>
    <xf numFmtId="0" fontId="13" fillId="6" borderId="0" xfId="0" applyFont="1" applyFill="1" applyAlignment="1">
      <alignment vertical="top" wrapText="1"/>
    </xf>
    <xf numFmtId="0" fontId="13" fillId="6" borderId="0" xfId="0" applyFont="1" applyFill="1" applyAlignment="1">
      <alignment horizontal="left" vertical="top" wrapText="1"/>
    </xf>
    <xf numFmtId="0" fontId="18" fillId="6" borderId="0" xfId="11" applyFont="1" applyFill="1"/>
    <xf numFmtId="164" fontId="18" fillId="6" borderId="0" xfId="10" applyNumberFormat="1" applyFont="1" applyFill="1" applyBorder="1"/>
    <xf numFmtId="0" fontId="24" fillId="6" borderId="0" xfId="0" applyFont="1" applyFill="1" applyAlignment="1">
      <alignment horizontal="left"/>
    </xf>
    <xf numFmtId="164" fontId="19" fillId="6" borderId="0" xfId="10" applyNumberFormat="1" applyFont="1" applyFill="1"/>
    <xf numFmtId="0" fontId="13" fillId="6" borderId="0" xfId="0" applyFont="1" applyFill="1" applyAlignment="1">
      <alignment horizontal="center"/>
    </xf>
    <xf numFmtId="0" fontId="13" fillId="6" borderId="0" xfId="0" applyFont="1" applyFill="1" applyAlignment="1">
      <alignment horizontal="center" wrapText="1"/>
    </xf>
    <xf numFmtId="0" fontId="17" fillId="6" borderId="0" xfId="0" applyFont="1" applyFill="1" applyAlignment="1">
      <alignment horizontal="right" wrapText="1"/>
    </xf>
    <xf numFmtId="0" fontId="18" fillId="6" borderId="0" xfId="0" applyFont="1" applyFill="1" applyAlignment="1">
      <alignment wrapText="1"/>
    </xf>
    <xf numFmtId="0" fontId="21" fillId="6" borderId="0" xfId="0" applyFont="1" applyFill="1" applyAlignment="1">
      <alignment wrapText="1"/>
    </xf>
    <xf numFmtId="0" fontId="18" fillId="6" borderId="0" xfId="0" applyFont="1" applyFill="1" applyAlignment="1">
      <alignment horizontal="left" indent="1"/>
    </xf>
    <xf numFmtId="164" fontId="20" fillId="6" borderId="0" xfId="10" applyNumberFormat="1" applyFont="1" applyFill="1"/>
    <xf numFmtId="0" fontId="0" fillId="6" borderId="0" xfId="0" applyFill="1" applyAlignment="1">
      <alignment horizontal="left" indent="1"/>
    </xf>
    <xf numFmtId="0" fontId="22" fillId="6" borderId="0" xfId="0" applyFont="1" applyFill="1" applyAlignment="1">
      <alignment horizontal="left" indent="1"/>
    </xf>
    <xf numFmtId="164" fontId="23" fillId="6" borderId="0" xfId="10" applyNumberFormat="1" applyFont="1" applyFill="1"/>
    <xf numFmtId="0" fontId="13" fillId="6" borderId="12" xfId="0" applyFont="1" applyFill="1" applyBorder="1"/>
    <xf numFmtId="164" fontId="0" fillId="6" borderId="11" xfId="10" applyNumberFormat="1" applyFont="1" applyFill="1" applyBorder="1"/>
    <xf numFmtId="0" fontId="13" fillId="6" borderId="0" xfId="0" applyFont="1" applyFill="1" applyAlignment="1">
      <alignment wrapText="1"/>
    </xf>
    <xf numFmtId="0" fontId="18" fillId="6" borderId="4" xfId="0" applyFont="1" applyFill="1" applyBorder="1" applyAlignment="1">
      <alignment horizontal="left" vertical="center"/>
    </xf>
    <xf numFmtId="0" fontId="0" fillId="6" borderId="0" xfId="0" applyFill="1" applyAlignment="1">
      <alignment wrapText="1"/>
    </xf>
    <xf numFmtId="3" fontId="0" fillId="6" borderId="0" xfId="0" applyNumberFormat="1" applyFill="1"/>
    <xf numFmtId="0" fontId="13" fillId="6" borderId="12" xfId="0" applyFont="1" applyFill="1" applyBorder="1" applyAlignment="1">
      <alignment horizontal="center"/>
    </xf>
    <xf numFmtId="0" fontId="0" fillId="6" borderId="6" xfId="0" applyFill="1" applyBorder="1"/>
    <xf numFmtId="0" fontId="65" fillId="6" borderId="0" xfId="0" applyFont="1" applyFill="1" applyAlignment="1">
      <alignment horizontal="left" vertical="center"/>
    </xf>
    <xf numFmtId="0" fontId="4" fillId="6" borderId="0" xfId="13" applyFill="1" applyProtection="1">
      <protection locked="0"/>
    </xf>
    <xf numFmtId="0" fontId="4" fillId="6" borderId="4" xfId="13" applyFill="1" applyBorder="1" applyProtection="1">
      <protection locked="0"/>
    </xf>
    <xf numFmtId="0" fontId="13" fillId="6" borderId="26" xfId="0" applyFont="1" applyFill="1" applyBorder="1" applyAlignment="1">
      <alignment horizontal="left" vertical="center" wrapText="1"/>
    </xf>
    <xf numFmtId="0" fontId="13" fillId="6" borderId="26" xfId="0" applyFont="1" applyFill="1" applyBorder="1" applyAlignment="1">
      <alignment horizontal="center" vertical="center" wrapText="1"/>
    </xf>
    <xf numFmtId="0" fontId="13" fillId="6" borderId="86" xfId="0" applyFont="1" applyFill="1" applyBorder="1" applyAlignment="1">
      <alignment horizontal="center" vertical="center" wrapText="1"/>
    </xf>
    <xf numFmtId="0" fontId="18" fillId="6" borderId="6" xfId="11" applyFont="1" applyFill="1" applyBorder="1"/>
    <xf numFmtId="0" fontId="18" fillId="6" borderId="6" xfId="0" applyFont="1" applyFill="1" applyBorder="1"/>
    <xf numFmtId="1" fontId="18" fillId="6" borderId="6" xfId="0" applyNumberFormat="1" applyFont="1" applyFill="1" applyBorder="1"/>
    <xf numFmtId="164" fontId="18" fillId="6" borderId="64" xfId="10" applyNumberFormat="1" applyFont="1" applyFill="1" applyBorder="1" applyAlignment="1"/>
    <xf numFmtId="164" fontId="18" fillId="6" borderId="71" xfId="10" applyNumberFormat="1" applyFont="1" applyFill="1" applyBorder="1"/>
    <xf numFmtId="164" fontId="18" fillId="6" borderId="71" xfId="10" applyNumberFormat="1" applyFont="1" applyFill="1" applyBorder="1" applyAlignment="1"/>
    <xf numFmtId="0" fontId="18" fillId="6" borderId="11" xfId="0" applyFont="1" applyFill="1" applyBorder="1" applyAlignment="1">
      <alignment horizontal="left" wrapText="1"/>
    </xf>
    <xf numFmtId="164" fontId="18" fillId="6" borderId="72" xfId="10" applyNumberFormat="1" applyFont="1" applyFill="1" applyBorder="1"/>
    <xf numFmtId="0" fontId="18" fillId="6" borderId="0" xfId="0" applyFont="1" applyFill="1" applyAlignment="1">
      <alignment horizontal="left" wrapText="1"/>
    </xf>
    <xf numFmtId="0" fontId="18" fillId="6" borderId="12" xfId="0" applyFont="1" applyFill="1" applyBorder="1" applyAlignment="1">
      <alignment horizontal="left" wrapText="1"/>
    </xf>
    <xf numFmtId="164" fontId="18" fillId="6" borderId="70" xfId="10" applyNumberFormat="1" applyFont="1" applyFill="1" applyBorder="1"/>
    <xf numFmtId="164" fontId="18" fillId="6" borderId="73" xfId="10" applyNumberFormat="1" applyFont="1" applyFill="1" applyBorder="1"/>
    <xf numFmtId="0" fontId="18" fillId="6" borderId="0" xfId="0" applyFont="1" applyFill="1" applyAlignment="1">
      <alignment horizontal="left" vertical="center"/>
    </xf>
    <xf numFmtId="0" fontId="6" fillId="6" borderId="0" xfId="0" applyFont="1" applyFill="1" applyAlignment="1">
      <alignment wrapText="1"/>
    </xf>
    <xf numFmtId="0" fontId="17" fillId="6" borderId="0" xfId="0" applyFont="1" applyFill="1" applyAlignment="1">
      <alignment horizontal="center" vertical="center" wrapText="1"/>
    </xf>
    <xf numFmtId="0" fontId="13" fillId="6" borderId="0" xfId="0" applyFont="1" applyFill="1" applyAlignment="1">
      <alignment horizontal="right" vertical="center" wrapText="1"/>
    </xf>
    <xf numFmtId="0" fontId="29" fillId="6" borderId="0" xfId="0" applyFont="1" applyFill="1" applyAlignment="1">
      <alignment horizontal="center" vertical="center" wrapText="1"/>
    </xf>
    <xf numFmtId="0" fontId="38" fillId="6" borderId="0" xfId="0" applyFont="1" applyFill="1" applyAlignment="1">
      <alignment horizontal="center" vertical="center" wrapText="1"/>
    </xf>
    <xf numFmtId="0" fontId="29" fillId="6" borderId="0" xfId="0" applyFont="1" applyFill="1" applyAlignment="1">
      <alignment horizontal="right" vertical="center" wrapText="1"/>
    </xf>
    <xf numFmtId="0" fontId="29" fillId="6" borderId="0" xfId="0" applyFont="1" applyFill="1" applyAlignment="1">
      <alignment horizontal="left" wrapText="1"/>
    </xf>
    <xf numFmtId="165" fontId="33" fillId="6" borderId="0" xfId="0" applyNumberFormat="1" applyFont="1" applyFill="1"/>
    <xf numFmtId="164" fontId="32" fillId="6" borderId="0" xfId="10" applyNumberFormat="1" applyFont="1" applyFill="1" applyBorder="1"/>
    <xf numFmtId="1" fontId="15" fillId="6" borderId="0" xfId="0" applyNumberFormat="1" applyFont="1" applyFill="1"/>
    <xf numFmtId="0" fontId="0" fillId="6" borderId="0" xfId="0" applyFill="1" applyAlignment="1">
      <alignment horizontal="left" wrapText="1"/>
    </xf>
    <xf numFmtId="0" fontId="15" fillId="6" borderId="0" xfId="0" applyFont="1" applyFill="1" applyAlignment="1">
      <alignment horizontal="right" vertical="top" wrapText="1"/>
    </xf>
    <xf numFmtId="0" fontId="15" fillId="6" borderId="0" xfId="0" applyFont="1" applyFill="1" applyAlignment="1">
      <alignment horizontal="right"/>
    </xf>
    <xf numFmtId="0" fontId="15" fillId="6" borderId="0" xfId="0" applyFont="1" applyFill="1"/>
    <xf numFmtId="165" fontId="15" fillId="6" borderId="0" xfId="0" applyNumberFormat="1" applyFont="1" applyFill="1" applyAlignment="1">
      <alignment horizontal="right"/>
    </xf>
    <xf numFmtId="1" fontId="15" fillId="6" borderId="0" xfId="0" applyNumberFormat="1" applyFont="1" applyFill="1" applyAlignment="1">
      <alignment horizontal="right"/>
    </xf>
    <xf numFmtId="165" fontId="33" fillId="6" borderId="0" xfId="0" applyNumberFormat="1" applyFont="1" applyFill="1" applyAlignment="1">
      <alignment horizontal="right"/>
    </xf>
    <xf numFmtId="0" fontId="39" fillId="6" borderId="0" xfId="0" applyFont="1" applyFill="1" applyAlignment="1">
      <alignment horizontal="left" wrapText="1"/>
    </xf>
    <xf numFmtId="0" fontId="39" fillId="6" borderId="0" xfId="0" applyFont="1" applyFill="1"/>
    <xf numFmtId="1" fontId="39" fillId="6" borderId="0" xfId="0" applyNumberFormat="1" applyFont="1" applyFill="1" applyAlignment="1">
      <alignment vertical="center" wrapText="1"/>
    </xf>
    <xf numFmtId="1" fontId="39" fillId="6" borderId="0" xfId="0" applyNumberFormat="1" applyFont="1" applyFill="1" applyAlignment="1">
      <alignment vertical="center"/>
    </xf>
    <xf numFmtId="1" fontId="39" fillId="6" borderId="0" xfId="0" applyNumberFormat="1" applyFont="1" applyFill="1"/>
    <xf numFmtId="1" fontId="39" fillId="6" borderId="0" xfId="0" applyNumberFormat="1" applyFont="1" applyFill="1" applyAlignment="1">
      <alignment horizontal="right"/>
    </xf>
    <xf numFmtId="1" fontId="39" fillId="6" borderId="0" xfId="0" applyNumberFormat="1" applyFont="1" applyFill="1" applyAlignment="1">
      <alignment horizontal="right" vertical="top" wrapText="1"/>
    </xf>
    <xf numFmtId="1" fontId="39" fillId="6" borderId="0" xfId="0" applyNumberFormat="1" applyFont="1" applyFill="1" applyAlignment="1">
      <alignment horizontal="right" wrapText="1"/>
    </xf>
    <xf numFmtId="0" fontId="33" fillId="6" borderId="0" xfId="0" applyFont="1" applyFill="1" applyAlignment="1">
      <alignment horizontal="left" wrapText="1"/>
    </xf>
    <xf numFmtId="0" fontId="39" fillId="6" borderId="0" xfId="0" applyFont="1" applyFill="1" applyAlignment="1">
      <alignment horizontal="right" vertical="top" wrapText="1"/>
    </xf>
    <xf numFmtId="0" fontId="39" fillId="6" borderId="0" xfId="0" applyFont="1" applyFill="1" applyAlignment="1">
      <alignment horizontal="right"/>
    </xf>
    <xf numFmtId="0" fontId="33" fillId="6" borderId="0" xfId="0" applyFont="1" applyFill="1"/>
    <xf numFmtId="0" fontId="33" fillId="6" borderId="0" xfId="0" applyFont="1" applyFill="1" applyAlignment="1">
      <alignment horizontal="right" vertical="top" wrapText="1"/>
    </xf>
    <xf numFmtId="0" fontId="33" fillId="6" borderId="0" xfId="0" applyFont="1" applyFill="1" applyAlignment="1">
      <alignment horizontal="right"/>
    </xf>
    <xf numFmtId="1" fontId="33" fillId="6" borderId="0" xfId="0" applyNumberFormat="1" applyFont="1" applyFill="1"/>
    <xf numFmtId="164" fontId="40" fillId="6" borderId="0" xfId="10" applyNumberFormat="1" applyFont="1" applyFill="1" applyBorder="1"/>
    <xf numFmtId="0" fontId="34" fillId="6" borderId="0" xfId="0" applyFont="1" applyFill="1"/>
    <xf numFmtId="0" fontId="17" fillId="8" borderId="22" xfId="0" applyFont="1" applyFill="1" applyBorder="1" applyAlignment="1">
      <alignment horizontal="left" vertical="top" wrapText="1"/>
    </xf>
    <xf numFmtId="0" fontId="18" fillId="8" borderId="47" xfId="0" applyFont="1" applyFill="1" applyBorder="1" applyAlignment="1">
      <alignment horizontal="left" vertical="top" wrapText="1"/>
    </xf>
    <xf numFmtId="165" fontId="0" fillId="6" borderId="0" xfId="0" applyNumberFormat="1" applyFill="1"/>
    <xf numFmtId="0" fontId="13" fillId="6" borderId="0" xfId="0" applyFont="1" applyFill="1" applyAlignment="1">
      <alignment vertical="center"/>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1" fontId="18" fillId="6" borderId="11" xfId="0" applyNumberFormat="1" applyFont="1" applyFill="1" applyBorder="1"/>
    <xf numFmtId="164" fontId="6" fillId="6" borderId="0" xfId="10" applyNumberFormat="1" applyFont="1" applyFill="1" applyBorder="1"/>
    <xf numFmtId="3" fontId="18" fillId="6" borderId="12" xfId="10" applyNumberFormat="1" applyFont="1" applyFill="1" applyBorder="1"/>
    <xf numFmtId="3" fontId="18" fillId="6" borderId="0" xfId="10" applyNumberFormat="1" applyFont="1" applyFill="1" applyBorder="1"/>
    <xf numFmtId="9" fontId="0" fillId="6" borderId="0" xfId="0" applyNumberFormat="1" applyFill="1"/>
    <xf numFmtId="0" fontId="18" fillId="6" borderId="36" xfId="0" applyFont="1" applyFill="1" applyBorder="1"/>
    <xf numFmtId="49" fontId="0" fillId="6" borderId="0" xfId="0" applyNumberFormat="1" applyFill="1"/>
    <xf numFmtId="0" fontId="18" fillId="6" borderId="14" xfId="0" applyFont="1" applyFill="1" applyBorder="1"/>
    <xf numFmtId="0" fontId="18" fillId="6" borderId="54" xfId="0" applyFont="1" applyFill="1" applyBorder="1"/>
    <xf numFmtId="0" fontId="18" fillId="6" borderId="14" xfId="0" applyFont="1" applyFill="1" applyBorder="1" applyAlignment="1">
      <alignment horizontal="right"/>
    </xf>
    <xf numFmtId="0" fontId="18" fillId="6" borderId="36" xfId="0" applyFont="1" applyFill="1" applyBorder="1" applyAlignment="1">
      <alignment horizontal="right"/>
    </xf>
    <xf numFmtId="0" fontId="18" fillId="6" borderId="4" xfId="0" applyFont="1" applyFill="1" applyBorder="1"/>
    <xf numFmtId="0" fontId="48" fillId="6" borderId="14" xfId="0" applyFont="1" applyFill="1" applyBorder="1"/>
    <xf numFmtId="0" fontId="48" fillId="6" borderId="7" xfId="0" applyFont="1" applyFill="1" applyBorder="1"/>
    <xf numFmtId="0" fontId="48" fillId="6" borderId="15" xfId="0" applyFont="1" applyFill="1" applyBorder="1"/>
    <xf numFmtId="0" fontId="48" fillId="6" borderId="0" xfId="0" applyFont="1" applyFill="1"/>
    <xf numFmtId="0" fontId="48" fillId="6" borderId="16" xfId="0" applyFont="1" applyFill="1" applyBorder="1"/>
    <xf numFmtId="0" fontId="13" fillId="6" borderId="4" xfId="0" applyFont="1" applyFill="1" applyBorder="1" applyAlignment="1">
      <alignment wrapText="1"/>
    </xf>
    <xf numFmtId="0" fontId="13" fillId="6" borderId="4" xfId="0" applyFont="1" applyFill="1" applyBorder="1"/>
    <xf numFmtId="0" fontId="0" fillId="6" borderId="11" xfId="0" applyFill="1" applyBorder="1" applyAlignment="1">
      <alignment wrapText="1"/>
    </xf>
    <xf numFmtId="0" fontId="18" fillId="6" borderId="11" xfId="0" applyFont="1" applyFill="1" applyBorder="1" applyAlignment="1">
      <alignment horizontal="right"/>
    </xf>
    <xf numFmtId="0" fontId="18" fillId="6" borderId="0" xfId="0" applyFont="1" applyFill="1" applyAlignment="1">
      <alignment horizontal="right"/>
    </xf>
    <xf numFmtId="0" fontId="0" fillId="6" borderId="12" xfId="0" applyFill="1" applyBorder="1" applyAlignment="1">
      <alignment wrapText="1"/>
    </xf>
    <xf numFmtId="164" fontId="18" fillId="6" borderId="12" xfId="10" applyNumberFormat="1" applyFont="1" applyFill="1" applyBorder="1" applyAlignment="1">
      <alignment horizontal="right"/>
    </xf>
    <xf numFmtId="164" fontId="18" fillId="6" borderId="12" xfId="10" applyNumberFormat="1" applyFont="1" applyFill="1" applyBorder="1"/>
    <xf numFmtId="0" fontId="0" fillId="6" borderId="4" xfId="0" applyFill="1" applyBorder="1" applyAlignment="1">
      <alignment wrapText="1"/>
    </xf>
    <xf numFmtId="164" fontId="18" fillId="6" borderId="4" xfId="10" applyNumberFormat="1" applyFont="1" applyFill="1" applyBorder="1"/>
    <xf numFmtId="0" fontId="16" fillId="6" borderId="26" xfId="0" applyFont="1" applyFill="1" applyBorder="1"/>
    <xf numFmtId="0" fontId="16" fillId="6" borderId="12" xfId="0" applyFont="1" applyFill="1" applyBorder="1"/>
    <xf numFmtId="0" fontId="0" fillId="6" borderId="11" xfId="0" applyFill="1" applyBorder="1" applyAlignment="1">
      <alignment horizontal="left"/>
    </xf>
    <xf numFmtId="164" fontId="0" fillId="6" borderId="12" xfId="10" applyNumberFormat="1" applyFont="1" applyFill="1" applyBorder="1"/>
    <xf numFmtId="0" fontId="16" fillId="11" borderId="22" xfId="0" applyFont="1" applyFill="1" applyBorder="1"/>
    <xf numFmtId="164" fontId="18" fillId="11" borderId="9" xfId="18" applyNumberFormat="1" applyFont="1" applyFill="1" applyBorder="1"/>
    <xf numFmtId="164" fontId="18" fillId="10" borderId="24" xfId="18" applyNumberFormat="1" applyFont="1" applyFill="1" applyBorder="1"/>
    <xf numFmtId="0" fontId="18" fillId="10" borderId="29" xfId="0" applyFont="1" applyFill="1" applyBorder="1" applyAlignment="1">
      <alignment horizontal="left" vertical="top"/>
    </xf>
    <xf numFmtId="0" fontId="16" fillId="11" borderId="47" xfId="0" applyFont="1" applyFill="1" applyBorder="1"/>
    <xf numFmtId="1" fontId="18" fillId="11" borderId="30" xfId="0" applyNumberFormat="1" applyFont="1" applyFill="1" applyBorder="1" applyAlignment="1">
      <alignment horizontal="right"/>
    </xf>
    <xf numFmtId="1" fontId="18" fillId="10" borderId="54" xfId="0" applyNumberFormat="1" applyFont="1" applyFill="1" applyBorder="1" applyAlignment="1">
      <alignment horizontal="right"/>
    </xf>
    <xf numFmtId="1" fontId="18" fillId="11" borderId="33" xfId="0" applyNumberFormat="1" applyFont="1" applyFill="1" applyBorder="1" applyAlignment="1">
      <alignment horizontal="right"/>
    </xf>
    <xf numFmtId="0" fontId="18" fillId="11" borderId="62" xfId="0" applyFont="1" applyFill="1" applyBorder="1" applyAlignment="1">
      <alignment horizontal="left"/>
    </xf>
    <xf numFmtId="1" fontId="18" fillId="11" borderId="62" xfId="0" applyNumberFormat="1" applyFont="1" applyFill="1" applyBorder="1" applyAlignment="1">
      <alignment horizontal="right"/>
    </xf>
    <xf numFmtId="0" fontId="18" fillId="10" borderId="47" xfId="0" applyFont="1" applyFill="1" applyBorder="1" applyAlignment="1">
      <alignment horizontal="left" vertical="top"/>
    </xf>
    <xf numFmtId="1" fontId="0" fillId="6" borderId="12" xfId="0" applyNumberFormat="1" applyFill="1" applyBorder="1"/>
    <xf numFmtId="49" fontId="0" fillId="6" borderId="12" xfId="0" applyNumberFormat="1" applyFill="1" applyBorder="1"/>
    <xf numFmtId="164" fontId="0" fillId="6" borderId="0" xfId="10" applyNumberFormat="1" applyFont="1" applyFill="1"/>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33" xfId="0" applyFont="1" applyFill="1" applyBorder="1" applyAlignment="1">
      <alignment horizontal="center"/>
    </xf>
    <xf numFmtId="1" fontId="18" fillId="6" borderId="12" xfId="0" applyNumberFormat="1" applyFont="1" applyFill="1" applyBorder="1"/>
    <xf numFmtId="0" fontId="0" fillId="6" borderId="11" xfId="0" applyFill="1" applyBorder="1" applyAlignment="1">
      <alignment horizontal="right"/>
    </xf>
    <xf numFmtId="0" fontId="0" fillId="6" borderId="0" xfId="0" applyFill="1" applyAlignment="1">
      <alignment horizontal="right"/>
    </xf>
    <xf numFmtId="0" fontId="0" fillId="6" borderId="12" xfId="0" applyFill="1" applyBorder="1" applyAlignment="1">
      <alignment horizontal="right"/>
    </xf>
    <xf numFmtId="164" fontId="0" fillId="6" borderId="0" xfId="10" applyNumberFormat="1" applyFont="1" applyFill="1" applyBorder="1"/>
    <xf numFmtId="164" fontId="0" fillId="6" borderId="0" xfId="10" applyNumberFormat="1" applyFont="1" applyFill="1" applyBorder="1" applyAlignment="1">
      <alignment horizontal="left"/>
    </xf>
    <xf numFmtId="164" fontId="0" fillId="6" borderId="0" xfId="10" applyNumberFormat="1" applyFont="1" applyFill="1" applyBorder="1" applyAlignment="1">
      <alignment horizontal="right"/>
    </xf>
    <xf numFmtId="164" fontId="0" fillId="6" borderId="28" xfId="10" applyNumberFormat="1" applyFont="1" applyFill="1" applyBorder="1"/>
    <xf numFmtId="0" fontId="0" fillId="6" borderId="32" xfId="0" applyFill="1" applyBorder="1"/>
    <xf numFmtId="1" fontId="61" fillId="6" borderId="11" xfId="0" applyNumberFormat="1" applyFont="1" applyFill="1" applyBorder="1" applyAlignment="1">
      <alignment horizontal="right" vertical="top" wrapText="1"/>
    </xf>
    <xf numFmtId="164" fontId="18" fillId="6" borderId="11" xfId="10" applyNumberFormat="1" applyFont="1" applyFill="1" applyBorder="1" applyAlignment="1">
      <alignment horizontal="left" vertical="top" wrapText="1"/>
    </xf>
    <xf numFmtId="0" fontId="61" fillId="6" borderId="0" xfId="0" applyFont="1" applyFill="1" applyAlignment="1">
      <alignment horizontal="left" vertical="top" wrapText="1"/>
    </xf>
    <xf numFmtId="0" fontId="61" fillId="6" borderId="12" xfId="0" applyFont="1" applyFill="1" applyBorder="1" applyAlignment="1">
      <alignment horizontal="left" vertical="top" wrapText="1"/>
    </xf>
    <xf numFmtId="164" fontId="18" fillId="6" borderId="0" xfId="10" applyNumberFormat="1" applyFont="1" applyFill="1" applyBorder="1" applyAlignment="1">
      <alignment horizontal="left" vertical="top" wrapText="1"/>
    </xf>
    <xf numFmtId="3" fontId="18" fillId="6" borderId="0" xfId="0" applyNumberFormat="1" applyFont="1" applyFill="1"/>
    <xf numFmtId="3" fontId="20" fillId="6" borderId="0" xfId="0" applyNumberFormat="1" applyFont="1" applyFill="1"/>
    <xf numFmtId="2" fontId="14" fillId="6" borderId="0" xfId="0" applyNumberFormat="1" applyFont="1" applyFill="1"/>
    <xf numFmtId="0" fontId="62" fillId="6" borderId="0" xfId="0" applyFont="1" applyFill="1" applyAlignment="1">
      <alignment horizontal="left" vertical="top" wrapText="1"/>
    </xf>
    <xf numFmtId="0" fontId="16" fillId="6" borderId="12" xfId="0" applyFont="1" applyFill="1" applyBorder="1" applyAlignment="1">
      <alignment horizontal="center" vertical="center" wrapText="1"/>
    </xf>
    <xf numFmtId="3" fontId="14" fillId="6" borderId="0" xfId="0" applyNumberFormat="1" applyFont="1" applyFill="1"/>
    <xf numFmtId="0" fontId="13" fillId="6" borderId="12" xfId="0" applyFont="1" applyFill="1" applyBorder="1" applyAlignment="1">
      <alignment horizontal="left" vertical="center" wrapText="1"/>
    </xf>
    <xf numFmtId="0" fontId="13" fillId="6" borderId="12" xfId="0" applyFont="1" applyFill="1" applyBorder="1" applyAlignment="1">
      <alignment horizontal="center" vertical="center" wrapText="1"/>
    </xf>
    <xf numFmtId="0" fontId="16" fillId="6" borderId="82" xfId="0" applyFont="1" applyFill="1" applyBorder="1" applyAlignment="1">
      <alignment horizontal="center" vertical="center" wrapText="1"/>
    </xf>
    <xf numFmtId="0" fontId="16" fillId="6" borderId="0" xfId="0" applyFont="1" applyFill="1" applyAlignment="1">
      <alignment horizontal="left"/>
    </xf>
    <xf numFmtId="0" fontId="16" fillId="6" borderId="12" xfId="0" applyFont="1" applyFill="1" applyBorder="1" applyAlignment="1">
      <alignment vertical="center"/>
    </xf>
    <xf numFmtId="0" fontId="13" fillId="6" borderId="6" xfId="0" applyFont="1" applyFill="1" applyBorder="1"/>
    <xf numFmtId="0" fontId="16" fillId="6" borderId="12" xfId="0" applyFont="1" applyFill="1" applyBorder="1" applyAlignment="1">
      <alignment horizontal="left"/>
    </xf>
    <xf numFmtId="164" fontId="0" fillId="6" borderId="72" xfId="10" applyNumberFormat="1" applyFont="1" applyFill="1" applyBorder="1"/>
    <xf numFmtId="164" fontId="0" fillId="6" borderId="71" xfId="10" applyNumberFormat="1" applyFont="1" applyFill="1" applyBorder="1"/>
    <xf numFmtId="164" fontId="0" fillId="6" borderId="70" xfId="10" applyNumberFormat="1" applyFont="1" applyFill="1" applyBorder="1"/>
    <xf numFmtId="0" fontId="16" fillId="6" borderId="11" xfId="0" applyFont="1" applyFill="1" applyBorder="1" applyAlignment="1">
      <alignment horizontal="left"/>
    </xf>
    <xf numFmtId="164" fontId="0" fillId="6" borderId="73" xfId="10" applyNumberFormat="1" applyFont="1" applyFill="1" applyBorder="1"/>
    <xf numFmtId="0" fontId="16" fillId="6" borderId="0" xfId="12" applyFont="1" applyFill="1" applyAlignment="1">
      <alignment horizontal="left" wrapText="1"/>
    </xf>
    <xf numFmtId="0" fontId="16" fillId="6" borderId="12" xfId="12" applyFont="1" applyFill="1" applyBorder="1" applyAlignment="1">
      <alignment horizontal="left" wrapText="1"/>
    </xf>
    <xf numFmtId="0" fontId="13" fillId="6" borderId="26" xfId="0" applyFont="1" applyFill="1" applyBorder="1" applyAlignment="1">
      <alignment vertical="center"/>
    </xf>
    <xf numFmtId="0" fontId="16" fillId="6" borderId="26" xfId="0" applyFont="1" applyFill="1" applyBorder="1" applyAlignment="1">
      <alignment horizontal="center" vertical="center" wrapText="1"/>
    </xf>
    <xf numFmtId="164" fontId="18" fillId="6" borderId="0" xfId="10" applyNumberFormat="1" applyFont="1" applyFill="1"/>
    <xf numFmtId="164" fontId="18" fillId="6" borderId="11" xfId="10" applyNumberFormat="1" applyFont="1" applyFill="1" applyBorder="1"/>
    <xf numFmtId="164" fontId="18" fillId="6" borderId="0" xfId="10" applyNumberFormat="1" applyFont="1" applyFill="1" applyBorder="1" applyAlignment="1">
      <alignment horizontal="right"/>
    </xf>
    <xf numFmtId="0" fontId="18" fillId="6" borderId="12" xfId="0" applyFont="1" applyFill="1" applyBorder="1" applyAlignment="1">
      <alignment horizontal="right"/>
    </xf>
    <xf numFmtId="0" fontId="16" fillId="6" borderId="6" xfId="0" applyFont="1" applyFill="1" applyBorder="1"/>
    <xf numFmtId="0" fontId="18" fillId="6" borderId="6" xfId="0" applyFont="1" applyFill="1" applyBorder="1" applyAlignment="1">
      <alignment horizontal="right"/>
    </xf>
    <xf numFmtId="164" fontId="18" fillId="6" borderId="6" xfId="10" applyNumberFormat="1" applyFont="1" applyFill="1" applyBorder="1"/>
    <xf numFmtId="1" fontId="18" fillId="6" borderId="0" xfId="0" applyNumberFormat="1" applyFont="1" applyFill="1" applyAlignment="1">
      <alignment horizontal="right"/>
    </xf>
    <xf numFmtId="0" fontId="18" fillId="6" borderId="30" xfId="0" applyFont="1" applyFill="1" applyBorder="1" applyAlignment="1">
      <alignment horizontal="right"/>
    </xf>
    <xf numFmtId="0" fontId="16" fillId="6" borderId="4" xfId="0" applyFont="1" applyFill="1" applyBorder="1"/>
    <xf numFmtId="0" fontId="13" fillId="6" borderId="43" xfId="0" applyFont="1" applyFill="1" applyBorder="1" applyAlignment="1">
      <alignment horizontal="center" vertical="center"/>
    </xf>
    <xf numFmtId="0" fontId="13" fillId="6" borderId="28" xfId="0" applyFont="1" applyFill="1" applyBorder="1"/>
    <xf numFmtId="164" fontId="0" fillId="6" borderId="39" xfId="10" applyNumberFormat="1" applyFont="1" applyFill="1" applyBorder="1"/>
    <xf numFmtId="0" fontId="13" fillId="6" borderId="65" xfId="0" applyFont="1" applyFill="1" applyBorder="1"/>
    <xf numFmtId="0" fontId="0" fillId="6" borderId="65" xfId="0" applyFill="1" applyBorder="1"/>
    <xf numFmtId="164" fontId="0" fillId="6" borderId="65" xfId="10" applyNumberFormat="1" applyFont="1" applyFill="1" applyBorder="1"/>
    <xf numFmtId="164" fontId="0" fillId="6" borderId="81" xfId="10" applyNumberFormat="1" applyFont="1" applyFill="1" applyBorder="1"/>
    <xf numFmtId="0" fontId="13" fillId="6" borderId="25" xfId="0" applyFont="1" applyFill="1" applyBorder="1"/>
    <xf numFmtId="0" fontId="13" fillId="6" borderId="97" xfId="0" applyFont="1" applyFill="1" applyBorder="1" applyAlignment="1">
      <alignment horizontal="center"/>
    </xf>
    <xf numFmtId="0" fontId="0" fillId="6" borderId="87" xfId="0" applyFill="1" applyBorder="1"/>
    <xf numFmtId="3" fontId="0" fillId="6" borderId="6" xfId="0" applyNumberFormat="1" applyFill="1" applyBorder="1"/>
    <xf numFmtId="0" fontId="0" fillId="6" borderId="88" xfId="0" applyFill="1" applyBorder="1"/>
    <xf numFmtId="3" fontId="0" fillId="6" borderId="11" xfId="0" applyNumberFormat="1" applyFill="1" applyBorder="1"/>
    <xf numFmtId="0" fontId="0" fillId="6" borderId="27" xfId="0" applyFill="1" applyBorder="1"/>
    <xf numFmtId="0" fontId="0" fillId="6" borderId="50" xfId="0" applyFill="1" applyBorder="1"/>
    <xf numFmtId="3" fontId="0" fillId="6" borderId="12" xfId="0" applyNumberFormat="1" applyFill="1" applyBorder="1"/>
    <xf numFmtId="0" fontId="18" fillId="6" borderId="27" xfId="0" applyFont="1" applyFill="1" applyBorder="1"/>
    <xf numFmtId="0" fontId="18" fillId="6" borderId="50" xfId="0" applyFont="1" applyFill="1" applyBorder="1"/>
    <xf numFmtId="3" fontId="18" fillId="6" borderId="12" xfId="0" applyNumberFormat="1" applyFont="1" applyFill="1" applyBorder="1"/>
    <xf numFmtId="0" fontId="13" fillId="6" borderId="26" xfId="0" applyFont="1" applyFill="1" applyBorder="1"/>
    <xf numFmtId="0" fontId="13" fillId="6" borderId="12" xfId="0" applyFont="1" applyFill="1" applyBorder="1" applyAlignment="1">
      <alignment horizontal="right"/>
    </xf>
    <xf numFmtId="0" fontId="13" fillId="6" borderId="33" xfId="0" applyFont="1" applyFill="1" applyBorder="1" applyAlignment="1">
      <alignment horizontal="right"/>
    </xf>
    <xf numFmtId="164" fontId="0" fillId="6" borderId="4" xfId="10" applyNumberFormat="1" applyFont="1" applyFill="1" applyBorder="1"/>
    <xf numFmtId="0" fontId="13" fillId="6" borderId="85" xfId="0" applyFont="1" applyFill="1" applyBorder="1" applyAlignment="1">
      <alignment horizontal="center" wrapText="1"/>
    </xf>
    <xf numFmtId="164" fontId="13" fillId="6" borderId="0" xfId="10" applyNumberFormat="1" applyFont="1" applyFill="1" applyAlignment="1">
      <alignment horizontal="center" wrapText="1"/>
    </xf>
    <xf numFmtId="0" fontId="0" fillId="6" borderId="64" xfId="0" applyFill="1" applyBorder="1"/>
    <xf numFmtId="0" fontId="0" fillId="6" borderId="71" xfId="0" applyFill="1" applyBorder="1"/>
    <xf numFmtId="0" fontId="0" fillId="6" borderId="72" xfId="0" applyFill="1" applyBorder="1"/>
    <xf numFmtId="0" fontId="0" fillId="6" borderId="70" xfId="0" applyFill="1" applyBorder="1"/>
    <xf numFmtId="0" fontId="18" fillId="6" borderId="71" xfId="0" applyFont="1" applyFill="1" applyBorder="1"/>
    <xf numFmtId="0" fontId="13" fillId="6" borderId="71" xfId="0" applyFont="1" applyFill="1" applyBorder="1" applyAlignment="1">
      <alignment horizontal="center" wrapText="1"/>
    </xf>
    <xf numFmtId="0" fontId="18" fillId="6" borderId="64" xfId="0" applyFont="1" applyFill="1" applyBorder="1"/>
    <xf numFmtId="0" fontId="0" fillId="6" borderId="73" xfId="0" applyFill="1" applyBorder="1"/>
    <xf numFmtId="3" fontId="0" fillId="6" borderId="4" xfId="0" applyNumberFormat="1" applyFill="1" applyBorder="1"/>
    <xf numFmtId="0" fontId="13" fillId="6" borderId="35" xfId="0" applyFont="1" applyFill="1" applyBorder="1" applyAlignment="1">
      <alignment horizontal="center" vertical="center" wrapText="1"/>
    </xf>
    <xf numFmtId="0" fontId="13" fillId="6" borderId="11" xfId="0" applyFont="1" applyFill="1" applyBorder="1" applyAlignment="1">
      <alignment wrapText="1"/>
    </xf>
    <xf numFmtId="165" fontId="0" fillId="6" borderId="71" xfId="0" applyNumberFormat="1" applyFill="1" applyBorder="1"/>
    <xf numFmtId="165" fontId="18" fillId="6" borderId="71" xfId="0" applyNumberFormat="1" applyFont="1" applyFill="1" applyBorder="1"/>
    <xf numFmtId="0" fontId="18" fillId="6" borderId="83" xfId="0" applyFont="1" applyFill="1" applyBorder="1"/>
    <xf numFmtId="0" fontId="18" fillId="6" borderId="70" xfId="0" applyFont="1" applyFill="1" applyBorder="1"/>
    <xf numFmtId="0" fontId="18" fillId="6" borderId="82" xfId="0" applyFont="1" applyFill="1" applyBorder="1"/>
    <xf numFmtId="0" fontId="0" fillId="6" borderId="66" xfId="0" applyFill="1" applyBorder="1"/>
    <xf numFmtId="0" fontId="13" fillId="6" borderId="12" xfId="0" applyFont="1" applyFill="1" applyBorder="1" applyAlignment="1">
      <alignment wrapText="1"/>
    </xf>
    <xf numFmtId="0" fontId="16" fillId="6" borderId="0" xfId="0" applyFont="1" applyFill="1" applyAlignment="1">
      <alignment horizontal="center" vertical="center" wrapText="1"/>
    </xf>
    <xf numFmtId="0" fontId="13" fillId="6" borderId="71" xfId="0" applyFont="1" applyFill="1" applyBorder="1" applyAlignment="1">
      <alignment horizontal="center" vertical="center" wrapText="1"/>
    </xf>
    <xf numFmtId="0" fontId="13" fillId="6" borderId="70" xfId="0" applyFont="1" applyFill="1" applyBorder="1" applyAlignment="1">
      <alignment horizontal="center" vertical="center" wrapText="1"/>
    </xf>
    <xf numFmtId="165" fontId="18" fillId="6" borderId="6" xfId="0" applyNumberFormat="1" applyFont="1" applyFill="1" applyBorder="1"/>
    <xf numFmtId="165" fontId="18" fillId="6" borderId="64" xfId="0" applyNumberFormat="1" applyFont="1" applyFill="1" applyBorder="1"/>
    <xf numFmtId="164" fontId="0" fillId="6" borderId="87" xfId="10" applyNumberFormat="1" applyFont="1" applyFill="1" applyBorder="1"/>
    <xf numFmtId="164" fontId="0" fillId="6" borderId="27" xfId="10" applyNumberFormat="1" applyFont="1" applyFill="1" applyBorder="1"/>
    <xf numFmtId="165" fontId="0" fillId="6" borderId="72" xfId="0" applyNumberFormat="1" applyFill="1" applyBorder="1"/>
    <xf numFmtId="164" fontId="0" fillId="6" borderId="88" xfId="10" applyNumberFormat="1" applyFont="1" applyFill="1" applyBorder="1"/>
    <xf numFmtId="165" fontId="0" fillId="6" borderId="70" xfId="0" applyNumberFormat="1" applyFill="1" applyBorder="1"/>
    <xf numFmtId="164" fontId="0" fillId="6" borderId="50" xfId="10" applyNumberFormat="1" applyFont="1" applyFill="1" applyBorder="1"/>
    <xf numFmtId="165" fontId="0" fillId="6" borderId="73" xfId="0" applyNumberFormat="1" applyFill="1" applyBorder="1"/>
    <xf numFmtId="164" fontId="0" fillId="6" borderId="74" xfId="10" applyNumberFormat="1" applyFont="1" applyFill="1" applyBorder="1"/>
    <xf numFmtId="0" fontId="0" fillId="6" borderId="42" xfId="0" applyFill="1" applyBorder="1"/>
    <xf numFmtId="0" fontId="0" fillId="6" borderId="8" xfId="0" applyFill="1" applyBorder="1"/>
    <xf numFmtId="0" fontId="14" fillId="6" borderId="14" xfId="0" applyFont="1" applyFill="1" applyBorder="1"/>
    <xf numFmtId="1" fontId="18" fillId="6" borderId="15" xfId="18" applyNumberFormat="1" applyFont="1" applyFill="1" applyBorder="1"/>
    <xf numFmtId="1" fontId="18" fillId="6" borderId="20" xfId="0" applyNumberFormat="1" applyFont="1" applyFill="1" applyBorder="1"/>
    <xf numFmtId="164" fontId="18" fillId="6" borderId="18" xfId="18" applyNumberFormat="1" applyFont="1" applyFill="1" applyBorder="1"/>
    <xf numFmtId="1" fontId="18" fillId="6" borderId="36" xfId="0" applyNumberFormat="1" applyFont="1" applyFill="1" applyBorder="1"/>
    <xf numFmtId="1" fontId="18" fillId="6" borderId="59" xfId="0" applyNumberFormat="1" applyFont="1" applyFill="1" applyBorder="1"/>
    <xf numFmtId="1" fontId="18" fillId="6" borderId="16" xfId="0" applyNumberFormat="1" applyFont="1" applyFill="1" applyBorder="1"/>
    <xf numFmtId="164" fontId="18" fillId="6" borderId="8" xfId="18" applyNumberFormat="1" applyFont="1" applyFill="1" applyBorder="1"/>
    <xf numFmtId="1" fontId="18" fillId="6" borderId="7" xfId="0" applyNumberFormat="1" applyFont="1" applyFill="1" applyBorder="1" applyAlignment="1">
      <alignment horizontal="right"/>
    </xf>
    <xf numFmtId="1" fontId="18" fillId="6" borderId="16" xfId="0" applyNumberFormat="1" applyFont="1" applyFill="1" applyBorder="1" applyAlignment="1">
      <alignment horizontal="right"/>
    </xf>
    <xf numFmtId="1" fontId="18" fillId="6" borderId="30" xfId="0" applyNumberFormat="1" applyFont="1" applyFill="1" applyBorder="1" applyAlignment="1">
      <alignment horizontal="right"/>
    </xf>
    <xf numFmtId="1" fontId="18" fillId="6" borderId="47" xfId="0" applyNumberFormat="1" applyFont="1" applyFill="1" applyBorder="1" applyAlignment="1">
      <alignment horizontal="right"/>
    </xf>
    <xf numFmtId="164" fontId="18" fillId="6" borderId="54" xfId="18" applyNumberFormat="1" applyFont="1" applyFill="1" applyBorder="1"/>
    <xf numFmtId="1" fontId="18" fillId="6" borderId="14" xfId="0" applyNumberFormat="1" applyFont="1" applyFill="1" applyBorder="1" applyAlignment="1">
      <alignment horizontal="right"/>
    </xf>
    <xf numFmtId="1" fontId="18" fillId="6" borderId="29" xfId="0" applyNumberFormat="1" applyFont="1" applyFill="1" applyBorder="1" applyAlignment="1">
      <alignment horizontal="right"/>
    </xf>
    <xf numFmtId="164" fontId="18" fillId="6" borderId="46" xfId="18" applyNumberFormat="1" applyFont="1" applyFill="1" applyBorder="1" applyAlignment="1">
      <alignment horizontal="right"/>
    </xf>
    <xf numFmtId="1" fontId="18" fillId="6" borderId="7" xfId="18" applyNumberFormat="1" applyFont="1" applyFill="1" applyBorder="1" applyAlignment="1">
      <alignment horizontal="right"/>
    </xf>
    <xf numFmtId="164" fontId="18" fillId="6" borderId="99" xfId="18" applyNumberFormat="1" applyFont="1" applyFill="1" applyBorder="1"/>
    <xf numFmtId="164" fontId="18" fillId="6" borderId="102" xfId="18" applyNumberFormat="1" applyFont="1" applyFill="1" applyBorder="1"/>
    <xf numFmtId="164" fontId="18" fillId="6" borderId="103" xfId="18" applyNumberFormat="1" applyFont="1" applyFill="1" applyBorder="1"/>
    <xf numFmtId="1" fontId="18" fillId="6" borderId="30" xfId="18" applyNumberFormat="1" applyFont="1" applyFill="1" applyBorder="1"/>
    <xf numFmtId="164" fontId="18" fillId="6" borderId="100" xfId="18" applyNumberFormat="1" applyFont="1" applyFill="1" applyBorder="1"/>
    <xf numFmtId="1" fontId="18" fillId="6" borderId="14" xfId="18" applyNumberFormat="1" applyFont="1" applyFill="1" applyBorder="1"/>
    <xf numFmtId="164" fontId="18" fillId="6" borderId="104" xfId="18" applyNumberFormat="1" applyFont="1" applyFill="1" applyBorder="1"/>
    <xf numFmtId="1" fontId="18" fillId="6" borderId="29" xfId="0" applyNumberFormat="1" applyFont="1" applyFill="1" applyBorder="1"/>
    <xf numFmtId="1" fontId="18" fillId="6" borderId="7" xfId="18" applyNumberFormat="1" applyFont="1" applyFill="1" applyBorder="1"/>
    <xf numFmtId="164" fontId="18" fillId="6" borderId="46" xfId="18" applyNumberFormat="1" applyFont="1" applyFill="1" applyBorder="1"/>
    <xf numFmtId="1" fontId="18" fillId="6" borderId="47" xfId="0" applyNumberFormat="1" applyFont="1" applyFill="1" applyBorder="1"/>
    <xf numFmtId="1" fontId="18" fillId="6" borderId="10" xfId="18" applyNumberFormat="1" applyFont="1" applyFill="1" applyBorder="1"/>
    <xf numFmtId="164" fontId="18" fillId="6" borderId="105" xfId="18" applyNumberFormat="1" applyFont="1" applyFill="1" applyBorder="1"/>
    <xf numFmtId="1" fontId="18" fillId="6" borderId="31" xfId="0" applyNumberFormat="1" applyFont="1" applyFill="1" applyBorder="1" applyAlignment="1">
      <alignment horizontal="right"/>
    </xf>
    <xf numFmtId="1" fontId="18" fillId="6" borderId="31" xfId="0" applyNumberFormat="1" applyFont="1" applyFill="1" applyBorder="1"/>
    <xf numFmtId="164" fontId="18" fillId="6" borderId="41" xfId="18" applyNumberFormat="1" applyFont="1" applyFill="1" applyBorder="1"/>
    <xf numFmtId="0" fontId="13" fillId="6" borderId="12" xfId="0" applyFont="1" applyFill="1" applyBorder="1" applyAlignment="1">
      <alignment horizontal="left" vertical="center"/>
    </xf>
    <xf numFmtId="165" fontId="0" fillId="6" borderId="87" xfId="0" applyNumberFormat="1" applyFill="1" applyBorder="1"/>
    <xf numFmtId="0" fontId="13" fillId="8" borderId="22" xfId="0" applyFont="1" applyFill="1" applyBorder="1"/>
    <xf numFmtId="3" fontId="0" fillId="8" borderId="9" xfId="0" applyNumberFormat="1" applyFill="1" applyBorder="1"/>
    <xf numFmtId="164" fontId="0" fillId="8" borderId="9" xfId="18" applyNumberFormat="1" applyFont="1" applyFill="1" applyBorder="1"/>
    <xf numFmtId="164" fontId="0" fillId="8" borderId="78" xfId="18" applyNumberFormat="1" applyFont="1" applyFill="1" applyBorder="1"/>
    <xf numFmtId="164" fontId="0" fillId="8" borderId="0" xfId="18" applyNumberFormat="1" applyFont="1" applyFill="1" applyBorder="1"/>
    <xf numFmtId="0" fontId="13" fillId="8" borderId="47" xfId="0" applyFont="1" applyFill="1" applyBorder="1"/>
    <xf numFmtId="0" fontId="0" fillId="8" borderId="30" xfId="0" applyFill="1" applyBorder="1"/>
    <xf numFmtId="0" fontId="0" fillId="6" borderId="60" xfId="0" applyFill="1" applyBorder="1"/>
    <xf numFmtId="3" fontId="0" fillId="8" borderId="107" xfId="0" applyNumberFormat="1" applyFill="1" applyBorder="1"/>
    <xf numFmtId="3" fontId="0" fillId="8" borderId="22" xfId="0" applyNumberFormat="1" applyFill="1" applyBorder="1"/>
    <xf numFmtId="0" fontId="0" fillId="8" borderId="12" xfId="0" applyFill="1" applyBorder="1"/>
    <xf numFmtId="0" fontId="0" fillId="13" borderId="0" xfId="0" applyFill="1" applyAlignment="1">
      <alignment vertical="center"/>
    </xf>
    <xf numFmtId="0" fontId="0" fillId="6" borderId="0" xfId="0" applyFill="1" applyAlignment="1">
      <alignment horizontal="left" vertical="center"/>
    </xf>
    <xf numFmtId="165" fontId="18" fillId="6" borderId="9" xfId="0" applyNumberFormat="1" applyFont="1" applyFill="1" applyBorder="1" applyAlignment="1">
      <alignment horizontal="left"/>
    </xf>
    <xf numFmtId="164" fontId="18" fillId="6" borderId="107" xfId="18" applyNumberFormat="1" applyFont="1" applyFill="1" applyBorder="1"/>
    <xf numFmtId="165" fontId="18" fillId="6" borderId="30" xfId="0" applyNumberFormat="1" applyFont="1" applyFill="1" applyBorder="1" applyAlignment="1">
      <alignment horizontal="left"/>
    </xf>
    <xf numFmtId="0" fontId="69" fillId="10" borderId="0" xfId="0" applyFont="1" applyFill="1"/>
    <xf numFmtId="0" fontId="65" fillId="10" borderId="0" xfId="0" applyFont="1" applyFill="1"/>
    <xf numFmtId="0" fontId="16" fillId="10" borderId="26" xfId="0" applyFont="1" applyFill="1" applyBorder="1"/>
    <xf numFmtId="0" fontId="16" fillId="10" borderId="26" xfId="0" applyFont="1" applyFill="1" applyBorder="1" applyAlignment="1">
      <alignment horizontal="center" vertical="top" wrapText="1"/>
    </xf>
    <xf numFmtId="1" fontId="18" fillId="10" borderId="0" xfId="0" applyNumberFormat="1" applyFont="1" applyFill="1"/>
    <xf numFmtId="0" fontId="18" fillId="10" borderId="11" xfId="0" applyFont="1" applyFill="1" applyBorder="1" applyAlignment="1">
      <alignment horizontal="left" vertical="top" wrapText="1" indent="1"/>
    </xf>
    <xf numFmtId="1" fontId="18" fillId="10" borderId="11" xfId="0" applyNumberFormat="1" applyFont="1" applyFill="1" applyBorder="1"/>
    <xf numFmtId="0" fontId="18" fillId="10" borderId="0" xfId="0" applyFont="1" applyFill="1" applyAlignment="1">
      <alignment horizontal="left" vertical="top" wrapText="1" indent="1"/>
    </xf>
    <xf numFmtId="165" fontId="18" fillId="10" borderId="0" xfId="0" applyNumberFormat="1" applyFont="1" applyFill="1" applyAlignment="1">
      <alignment horizontal="right"/>
    </xf>
    <xf numFmtId="164" fontId="18" fillId="10" borderId="0" xfId="10" applyNumberFormat="1" applyFont="1" applyFill="1" applyBorder="1" applyAlignment="1">
      <alignment horizontal="right"/>
    </xf>
    <xf numFmtId="0" fontId="18" fillId="10" borderId="12" xfId="0" applyFont="1" applyFill="1" applyBorder="1" applyAlignment="1">
      <alignment horizontal="left" vertical="top" wrapText="1" indent="1"/>
    </xf>
    <xf numFmtId="165" fontId="18" fillId="10" borderId="12" xfId="0" applyNumberFormat="1" applyFont="1" applyFill="1" applyBorder="1" applyAlignment="1">
      <alignment horizontal="right"/>
    </xf>
    <xf numFmtId="164" fontId="18" fillId="10" borderId="12" xfId="10" applyNumberFormat="1" applyFont="1" applyFill="1" applyBorder="1" applyAlignment="1">
      <alignment horizontal="right"/>
    </xf>
    <xf numFmtId="164" fontId="18" fillId="11" borderId="14" xfId="10" applyNumberFormat="1" applyFont="1" applyFill="1" applyBorder="1"/>
    <xf numFmtId="164" fontId="18" fillId="11" borderId="7" xfId="10" applyNumberFormat="1" applyFont="1" applyFill="1" applyBorder="1"/>
    <xf numFmtId="164" fontId="18" fillId="11" borderId="15" xfId="10" applyNumberFormat="1" applyFont="1" applyFill="1" applyBorder="1"/>
    <xf numFmtId="164" fontId="18" fillId="11" borderId="36" xfId="10" applyNumberFormat="1" applyFont="1" applyFill="1" applyBorder="1"/>
    <xf numFmtId="164" fontId="18" fillId="11" borderId="0" xfId="10" applyNumberFormat="1" applyFont="1" applyFill="1" applyBorder="1" applyAlignment="1">
      <alignment horizontal="right"/>
    </xf>
    <xf numFmtId="164" fontId="18" fillId="10" borderId="11" xfId="10" applyNumberFormat="1" applyFont="1" applyFill="1" applyBorder="1" applyAlignment="1">
      <alignment horizontal="right"/>
    </xf>
    <xf numFmtId="164" fontId="18" fillId="10" borderId="0" xfId="0" applyNumberFormat="1" applyFont="1" applyFill="1"/>
    <xf numFmtId="164" fontId="18" fillId="10" borderId="12" xfId="0" applyNumberFormat="1" applyFont="1" applyFill="1" applyBorder="1"/>
    <xf numFmtId="164" fontId="18" fillId="10" borderId="0" xfId="0" applyNumberFormat="1" applyFont="1" applyFill="1" applyAlignment="1">
      <alignment horizontal="right"/>
    </xf>
    <xf numFmtId="164" fontId="18" fillId="10" borderId="0" xfId="10" applyNumberFormat="1" applyFont="1" applyFill="1" applyAlignment="1">
      <alignment horizontal="right"/>
    </xf>
    <xf numFmtId="164" fontId="18" fillId="10" borderId="11" xfId="0" applyNumberFormat="1" applyFont="1" applyFill="1" applyBorder="1"/>
    <xf numFmtId="164" fontId="18" fillId="10" borderId="4" xfId="0" applyNumberFormat="1" applyFont="1" applyFill="1" applyBorder="1"/>
    <xf numFmtId="0" fontId="65" fillId="12" borderId="18" xfId="12" applyFont="1" applyFill="1" applyBorder="1" applyAlignment="1">
      <alignment vertical="top"/>
    </xf>
    <xf numFmtId="0" fontId="18" fillId="10" borderId="20" xfId="0" applyFont="1" applyFill="1" applyBorder="1" applyAlignment="1">
      <alignment horizontal="left" vertical="top"/>
    </xf>
    <xf numFmtId="0" fontId="16" fillId="10" borderId="22" xfId="0" applyFont="1" applyFill="1" applyBorder="1"/>
    <xf numFmtId="0" fontId="0" fillId="10" borderId="0" xfId="0" applyFill="1" applyAlignment="1">
      <alignment horizontal="left" vertical="top"/>
    </xf>
    <xf numFmtId="0" fontId="16" fillId="6" borderId="0" xfId="0" applyFont="1" applyFill="1" applyAlignment="1">
      <alignment vertical="center"/>
    </xf>
    <xf numFmtId="0" fontId="65" fillId="8" borderId="0" xfId="12" applyFont="1" applyFill="1"/>
    <xf numFmtId="0" fontId="16" fillId="6" borderId="70" xfId="0" applyFont="1" applyFill="1" applyBorder="1" applyAlignment="1">
      <alignment horizontal="center" vertical="center" wrapText="1"/>
    </xf>
    <xf numFmtId="0" fontId="16" fillId="8" borderId="82" xfId="0" applyFont="1" applyFill="1" applyBorder="1" applyAlignment="1">
      <alignment horizontal="center" vertical="center" wrapText="1"/>
    </xf>
    <xf numFmtId="3" fontId="18" fillId="8" borderId="83" xfId="0" applyNumberFormat="1" applyFont="1" applyFill="1" applyBorder="1" applyAlignment="1">
      <alignment horizontal="right"/>
    </xf>
    <xf numFmtId="0" fontId="16" fillId="10" borderId="62" xfId="0" applyFont="1" applyFill="1" applyBorder="1" applyAlignment="1">
      <alignment horizontal="center" vertical="center" wrapText="1"/>
    </xf>
    <xf numFmtId="0" fontId="16" fillId="10" borderId="98" xfId="0" applyFont="1" applyFill="1" applyBorder="1" applyAlignment="1">
      <alignment horizontal="center" vertical="center" wrapText="1"/>
    </xf>
    <xf numFmtId="165" fontId="0" fillId="6" borderId="27" xfId="0" applyNumberFormat="1" applyFill="1" applyBorder="1"/>
    <xf numFmtId="1" fontId="18" fillId="11" borderId="105" xfId="0" applyNumberFormat="1" applyFont="1" applyFill="1" applyBorder="1"/>
    <xf numFmtId="0" fontId="16" fillId="10" borderId="12" xfId="0" applyFont="1" applyFill="1" applyBorder="1" applyAlignment="1">
      <alignment horizontal="center" vertical="center" wrapText="1"/>
    </xf>
    <xf numFmtId="164" fontId="18" fillId="11" borderId="67" xfId="10" applyNumberFormat="1" applyFont="1" applyFill="1" applyBorder="1"/>
    <xf numFmtId="164" fontId="18" fillId="11" borderId="11" xfId="10" applyNumberFormat="1" applyFont="1" applyFill="1" applyBorder="1"/>
    <xf numFmtId="164" fontId="18" fillId="11" borderId="62" xfId="10" applyNumberFormat="1" applyFont="1" applyFill="1" applyBorder="1"/>
    <xf numFmtId="164" fontId="18" fillId="11" borderId="21" xfId="18" applyNumberFormat="1" applyFont="1" applyFill="1" applyBorder="1" applyAlignment="1">
      <alignment horizontal="left" vertical="top"/>
    </xf>
    <xf numFmtId="0" fontId="18" fillId="11" borderId="103" xfId="0" applyFont="1" applyFill="1" applyBorder="1"/>
    <xf numFmtId="1" fontId="18" fillId="11" borderId="102" xfId="0" applyNumberFormat="1" applyFont="1" applyFill="1" applyBorder="1" applyAlignment="1">
      <alignment horizontal="right"/>
    </xf>
    <xf numFmtId="0" fontId="18" fillId="11" borderId="102" xfId="0" applyFont="1" applyFill="1" applyBorder="1"/>
    <xf numFmtId="1" fontId="18" fillId="11" borderId="27" xfId="0" applyNumberFormat="1" applyFont="1" applyFill="1" applyBorder="1" applyAlignment="1">
      <alignment horizontal="left"/>
    </xf>
    <xf numFmtId="1" fontId="61" fillId="6" borderId="88" xfId="0" applyNumberFormat="1" applyFont="1" applyFill="1" applyBorder="1" applyAlignment="1">
      <alignment horizontal="right" vertical="top" wrapText="1"/>
    </xf>
    <xf numFmtId="1" fontId="18" fillId="11" borderId="106" xfId="0" applyNumberFormat="1" applyFont="1" applyFill="1" applyBorder="1" applyAlignment="1">
      <alignment horizontal="right" vertical="top" wrapText="1"/>
    </xf>
    <xf numFmtId="1" fontId="18" fillId="11" borderId="102" xfId="0" applyNumberFormat="1" applyFont="1" applyFill="1" applyBorder="1" applyAlignment="1">
      <alignment horizontal="right" vertical="top" wrapText="1"/>
    </xf>
    <xf numFmtId="1" fontId="18" fillId="11" borderId="50" xfId="0" applyNumberFormat="1" applyFont="1" applyFill="1" applyBorder="1" applyAlignment="1">
      <alignment horizontal="left"/>
    </xf>
    <xf numFmtId="0" fontId="69" fillId="10" borderId="0" xfId="0" applyFont="1" applyFill="1" applyAlignment="1">
      <alignment horizontal="left"/>
    </xf>
    <xf numFmtId="0" fontId="65" fillId="8" borderId="0" xfId="0" applyFont="1" applyFill="1" applyAlignment="1">
      <alignment vertical="top"/>
    </xf>
    <xf numFmtId="0" fontId="65" fillId="8" borderId="15" xfId="0" applyFont="1" applyFill="1" applyBorder="1"/>
    <xf numFmtId="0" fontId="65" fillId="11" borderId="7" xfId="12" applyFont="1" applyFill="1" applyBorder="1"/>
    <xf numFmtId="0" fontId="65" fillId="8" borderId="15" xfId="12" applyFont="1" applyFill="1" applyBorder="1"/>
    <xf numFmtId="0" fontId="69" fillId="8" borderId="0" xfId="0" applyFont="1" applyFill="1"/>
    <xf numFmtId="0" fontId="65" fillId="6" borderId="4" xfId="0" applyFont="1" applyFill="1" applyBorder="1"/>
    <xf numFmtId="0" fontId="65" fillId="0" borderId="0" xfId="0" applyFont="1"/>
    <xf numFmtId="0" fontId="16" fillId="0" borderId="0" xfId="0" applyFont="1"/>
    <xf numFmtId="0" fontId="25" fillId="0" borderId="0" xfId="15" applyBorder="1"/>
    <xf numFmtId="0" fontId="25" fillId="0" borderId="0" xfId="15" applyBorder="1" applyAlignment="1">
      <alignment wrapText="1"/>
    </xf>
    <xf numFmtId="0" fontId="62" fillId="0" borderId="0" xfId="29" applyFill="1" applyBorder="1" applyAlignment="1">
      <alignment horizontal="left" wrapText="1"/>
    </xf>
    <xf numFmtId="0" fontId="16" fillId="8" borderId="0" xfId="0" applyFont="1" applyFill="1" applyAlignment="1">
      <alignment horizontal="left" vertical="center" wrapText="1"/>
    </xf>
    <xf numFmtId="0" fontId="16" fillId="8" borderId="0" xfId="0" applyFont="1" applyFill="1" applyAlignment="1">
      <alignment horizontal="left" vertical="center"/>
    </xf>
    <xf numFmtId="1" fontId="18" fillId="6" borderId="71" xfId="0" applyNumberFormat="1" applyFont="1" applyFill="1" applyBorder="1"/>
    <xf numFmtId="1" fontId="18" fillId="8" borderId="71" xfId="0" applyNumberFormat="1" applyFont="1" applyFill="1" applyBorder="1" applyAlignment="1">
      <alignment horizontal="right"/>
    </xf>
    <xf numFmtId="1" fontId="18" fillId="8" borderId="73" xfId="0" applyNumberFormat="1" applyFont="1" applyFill="1" applyBorder="1" applyAlignment="1">
      <alignment horizontal="right"/>
    </xf>
    <xf numFmtId="0" fontId="16" fillId="8" borderId="50" xfId="0" applyFont="1" applyFill="1" applyBorder="1" applyAlignment="1">
      <alignment horizontal="center" vertical="center" wrapText="1"/>
    </xf>
    <xf numFmtId="1" fontId="18" fillId="8" borderId="27" xfId="0" applyNumberFormat="1" applyFont="1" applyFill="1" applyBorder="1" applyAlignment="1">
      <alignment horizontal="right"/>
    </xf>
    <xf numFmtId="1" fontId="18" fillId="8" borderId="74" xfId="0" applyNumberFormat="1" applyFont="1" applyFill="1" applyBorder="1" applyAlignment="1">
      <alignment horizontal="right"/>
    </xf>
    <xf numFmtId="1" fontId="18" fillId="6" borderId="71" xfId="0" applyNumberFormat="1" applyFont="1" applyFill="1" applyBorder="1" applyAlignment="1">
      <alignment horizontal="right"/>
    </xf>
    <xf numFmtId="0" fontId="0" fillId="8" borderId="11" xfId="0" applyFill="1" applyBorder="1"/>
    <xf numFmtId="2" fontId="18" fillId="8" borderId="11" xfId="0" applyNumberFormat="1" applyFont="1" applyFill="1" applyBorder="1"/>
    <xf numFmtId="165" fontId="0" fillId="8" borderId="11" xfId="0" applyNumberFormat="1" applyFill="1" applyBorder="1"/>
    <xf numFmtId="165" fontId="0" fillId="8" borderId="39" xfId="0" applyNumberFormat="1" applyFill="1" applyBorder="1"/>
    <xf numFmtId="2" fontId="18" fillId="8" borderId="12" xfId="0" applyNumberFormat="1" applyFont="1" applyFill="1" applyBorder="1"/>
    <xf numFmtId="165" fontId="0" fillId="8" borderId="12" xfId="0" applyNumberFormat="1" applyFill="1" applyBorder="1"/>
    <xf numFmtId="165" fontId="0" fillId="8" borderId="33" xfId="0" applyNumberFormat="1" applyFill="1" applyBorder="1"/>
    <xf numFmtId="0" fontId="13" fillId="8" borderId="11" xfId="0" applyFont="1" applyFill="1" applyBorder="1"/>
    <xf numFmtId="0" fontId="16" fillId="10" borderId="62" xfId="0" applyFont="1" applyFill="1" applyBorder="1" applyAlignment="1">
      <alignment horizontal="left" vertical="top"/>
    </xf>
    <xf numFmtId="165" fontId="0" fillId="8" borderId="12" xfId="0" applyNumberFormat="1" applyFill="1" applyBorder="1" applyAlignment="1">
      <alignment horizontal="right"/>
    </xf>
    <xf numFmtId="0" fontId="0" fillId="8" borderId="33" xfId="0" applyFill="1" applyBorder="1"/>
    <xf numFmtId="1" fontId="18" fillId="8" borderId="33" xfId="0" applyNumberFormat="1" applyFont="1" applyFill="1" applyBorder="1" applyAlignment="1">
      <alignment horizontal="right"/>
    </xf>
    <xf numFmtId="0" fontId="13" fillId="8" borderId="47" xfId="0" applyFont="1" applyFill="1" applyBorder="1" applyAlignment="1">
      <alignment horizontal="left" vertical="top" wrapText="1"/>
    </xf>
    <xf numFmtId="1" fontId="18" fillId="8" borderId="30" xfId="0" applyNumberFormat="1" applyFont="1" applyFill="1" applyBorder="1" applyAlignment="1">
      <alignment horizontal="right"/>
    </xf>
    <xf numFmtId="1" fontId="18" fillId="8" borderId="30" xfId="0" applyNumberFormat="1" applyFont="1" applyFill="1" applyBorder="1"/>
    <xf numFmtId="164" fontId="18" fillId="8" borderId="9" xfId="10" applyNumberFormat="1" applyFont="1" applyFill="1" applyBorder="1"/>
    <xf numFmtId="164" fontId="18" fillId="8" borderId="61" xfId="10" applyNumberFormat="1" applyFont="1" applyFill="1" applyBorder="1"/>
    <xf numFmtId="164" fontId="6" fillId="8" borderId="24" xfId="10" applyNumberFormat="1" applyFont="1" applyFill="1" applyBorder="1"/>
    <xf numFmtId="165" fontId="18" fillId="8" borderId="30" xfId="0" applyNumberFormat="1" applyFont="1" applyFill="1" applyBorder="1"/>
    <xf numFmtId="0" fontId="0" fillId="6" borderId="54" xfId="0" applyFill="1" applyBorder="1"/>
    <xf numFmtId="0" fontId="18" fillId="11" borderId="0" xfId="12" applyFont="1" applyFill="1"/>
    <xf numFmtId="0" fontId="65" fillId="8" borderId="0" xfId="0" applyFont="1" applyFill="1" applyAlignment="1">
      <alignment horizontal="left"/>
    </xf>
    <xf numFmtId="165" fontId="71" fillId="6" borderId="0" xfId="17" applyNumberFormat="1" applyFont="1" applyFill="1"/>
    <xf numFmtId="165" fontId="71" fillId="6" borderId="11" xfId="17" applyNumberFormat="1" applyFont="1" applyFill="1" applyBorder="1"/>
    <xf numFmtId="0" fontId="17" fillId="6" borderId="12" xfId="0" applyFont="1" applyFill="1" applyBorder="1" applyAlignment="1">
      <alignment horizontal="right" wrapText="1"/>
    </xf>
    <xf numFmtId="0" fontId="18" fillId="6" borderId="55" xfId="0" applyFont="1" applyFill="1" applyBorder="1"/>
    <xf numFmtId="0" fontId="58" fillId="6" borderId="50" xfId="0" applyFont="1" applyFill="1" applyBorder="1" applyAlignment="1">
      <alignment horizontal="center" vertical="top" wrapText="1"/>
    </xf>
    <xf numFmtId="0" fontId="18" fillId="6" borderId="87" xfId="0" applyFont="1" applyFill="1" applyBorder="1" applyAlignment="1">
      <alignment horizontal="right" vertical="top"/>
    </xf>
    <xf numFmtId="0" fontId="18" fillId="6" borderId="27" xfId="0" applyFont="1" applyFill="1" applyBorder="1" applyAlignment="1">
      <alignment horizontal="right" vertical="top"/>
    </xf>
    <xf numFmtId="0" fontId="18" fillId="6" borderId="27" xfId="0" applyFont="1" applyFill="1" applyBorder="1" applyAlignment="1">
      <alignment horizontal="right" vertical="top" wrapText="1"/>
    </xf>
    <xf numFmtId="0" fontId="18" fillId="6" borderId="104" xfId="0" applyFont="1" applyFill="1" applyBorder="1" applyAlignment="1">
      <alignment horizontal="right"/>
    </xf>
    <xf numFmtId="165" fontId="71" fillId="6" borderId="6" xfId="17" applyNumberFormat="1" applyFont="1" applyFill="1" applyBorder="1"/>
    <xf numFmtId="0" fontId="16" fillId="8" borderId="37" xfId="0" applyFont="1" applyFill="1" applyBorder="1" applyAlignment="1">
      <alignment horizontal="center" vertical="center"/>
    </xf>
    <xf numFmtId="0" fontId="0" fillId="6" borderId="46" xfId="0" applyFill="1" applyBorder="1"/>
    <xf numFmtId="1" fontId="18" fillId="6" borderId="9" xfId="0" applyNumberFormat="1" applyFont="1" applyFill="1" applyBorder="1" applyAlignment="1">
      <alignment horizontal="right"/>
    </xf>
    <xf numFmtId="1" fontId="18" fillId="6" borderId="9" xfId="0" applyNumberFormat="1" applyFont="1" applyFill="1" applyBorder="1"/>
    <xf numFmtId="0" fontId="18" fillId="6" borderId="107" xfId="0" applyFont="1" applyFill="1" applyBorder="1"/>
    <xf numFmtId="0" fontId="18" fillId="8" borderId="30" xfId="0" applyFont="1" applyFill="1" applyBorder="1" applyAlignment="1">
      <alignment horizontal="right" vertical="top" wrapText="1"/>
    </xf>
    <xf numFmtId="0" fontId="18" fillId="8" borderId="60" xfId="0" applyFont="1" applyFill="1" applyBorder="1" applyAlignment="1">
      <alignment horizontal="right" vertical="top" wrapText="1"/>
    </xf>
    <xf numFmtId="0" fontId="18" fillId="8" borderId="47" xfId="0" applyFont="1" applyFill="1" applyBorder="1" applyAlignment="1">
      <alignment horizontal="right" vertical="top" wrapText="1"/>
    </xf>
    <xf numFmtId="1" fontId="18" fillId="6" borderId="0" xfId="17" applyNumberFormat="1" applyFont="1" applyFill="1"/>
    <xf numFmtId="164" fontId="14" fillId="6" borderId="0" xfId="10" applyNumberFormat="1" applyFont="1" applyFill="1" applyBorder="1"/>
    <xf numFmtId="164" fontId="14" fillId="6" borderId="12" xfId="10" applyNumberFormat="1" applyFont="1" applyFill="1" applyBorder="1"/>
    <xf numFmtId="0" fontId="14" fillId="6" borderId="12" xfId="0" applyFont="1" applyFill="1" applyBorder="1" applyAlignment="1">
      <alignment horizontal="right"/>
    </xf>
    <xf numFmtId="0" fontId="0" fillId="6" borderId="0" xfId="22" applyFont="1" applyFill="1"/>
    <xf numFmtId="166" fontId="72" fillId="7" borderId="12" xfId="19" applyFont="1" applyFill="1" applyBorder="1" applyAlignment="1">
      <alignment horizontal="right"/>
    </xf>
    <xf numFmtId="1" fontId="0" fillId="6" borderId="0" xfId="22" applyNumberFormat="1" applyFont="1" applyFill="1"/>
    <xf numFmtId="0" fontId="0" fillId="6" borderId="11" xfId="22" applyFont="1" applyFill="1" applyBorder="1"/>
    <xf numFmtId="166" fontId="16" fillId="7" borderId="11" xfId="19" applyFont="1" applyFill="1" applyBorder="1" applyAlignment="1">
      <alignment horizontal="left"/>
    </xf>
    <xf numFmtId="167" fontId="18" fillId="6" borderId="24" xfId="10" applyNumberFormat="1" applyFont="1" applyFill="1" applyBorder="1"/>
    <xf numFmtId="1" fontId="18" fillId="6" borderId="30" xfId="0" applyNumberFormat="1" applyFont="1" applyFill="1" applyBorder="1"/>
    <xf numFmtId="0" fontId="18" fillId="6" borderId="0" xfId="0" applyFont="1" applyFill="1" applyAlignment="1">
      <alignment horizontal="right" vertical="top" wrapText="1" indent="1"/>
    </xf>
    <xf numFmtId="165" fontId="15" fillId="6" borderId="7" xfId="0" applyNumberFormat="1" applyFont="1" applyFill="1" applyBorder="1"/>
    <xf numFmtId="0" fontId="18" fillId="6" borderId="28" xfId="0" applyFont="1" applyFill="1" applyBorder="1"/>
    <xf numFmtId="6" fontId="0" fillId="6" borderId="0" xfId="0" applyNumberFormat="1" applyFill="1"/>
    <xf numFmtId="0" fontId="16" fillId="6" borderId="26" xfId="0" applyFont="1" applyFill="1" applyBorder="1" applyAlignment="1">
      <alignment horizontal="right" vertical="center" wrapText="1"/>
    </xf>
    <xf numFmtId="0" fontId="16" fillId="6" borderId="108" xfId="0" applyFont="1" applyFill="1" applyBorder="1"/>
    <xf numFmtId="0" fontId="37" fillId="8" borderId="54" xfId="12" applyFont="1" applyFill="1" applyBorder="1" applyAlignment="1">
      <alignment horizontal="right" vertical="center" wrapText="1"/>
    </xf>
    <xf numFmtId="164" fontId="18" fillId="8" borderId="57" xfId="18" applyNumberFormat="1" applyFont="1" applyFill="1" applyBorder="1" applyAlignment="1">
      <alignment horizontal="left"/>
    </xf>
    <xf numFmtId="164" fontId="18" fillId="8" borderId="8" xfId="18" applyNumberFormat="1" applyFont="1" applyFill="1" applyBorder="1" applyAlignment="1">
      <alignment horizontal="left"/>
    </xf>
    <xf numFmtId="164" fontId="18" fillId="8" borderId="54" xfId="18" applyNumberFormat="1" applyFont="1" applyFill="1" applyBorder="1" applyAlignment="1">
      <alignment horizontal="left"/>
    </xf>
    <xf numFmtId="165" fontId="0" fillId="14" borderId="12" xfId="0" applyNumberFormat="1" applyFill="1" applyBorder="1"/>
    <xf numFmtId="0" fontId="60" fillId="9" borderId="12" xfId="13" applyFont="1" applyFill="1" applyBorder="1" applyProtection="1">
      <protection locked="0"/>
    </xf>
    <xf numFmtId="0" fontId="60" fillId="9" borderId="11" xfId="13" applyFont="1" applyFill="1" applyBorder="1" applyProtection="1">
      <protection locked="0"/>
    </xf>
    <xf numFmtId="0" fontId="60" fillId="9" borderId="4" xfId="13" applyFont="1" applyFill="1" applyBorder="1" applyProtection="1">
      <protection locked="0"/>
    </xf>
    <xf numFmtId="3" fontId="18" fillId="6" borderId="11" xfId="0" applyNumberFormat="1" applyFont="1" applyFill="1" applyBorder="1"/>
    <xf numFmtId="0" fontId="18" fillId="6" borderId="11" xfId="0" applyFont="1" applyFill="1" applyBorder="1" applyAlignment="1">
      <alignment horizontal="left" vertical="top" wrapText="1"/>
    </xf>
    <xf numFmtId="0" fontId="18" fillId="6" borderId="12" xfId="0" applyFont="1" applyFill="1" applyBorder="1" applyAlignment="1">
      <alignment horizontal="left" vertical="top" wrapText="1"/>
    </xf>
    <xf numFmtId="0" fontId="18" fillId="6" borderId="88" xfId="0" applyFont="1" applyFill="1" applyBorder="1" applyAlignment="1">
      <alignment horizontal="right"/>
    </xf>
    <xf numFmtId="0" fontId="18" fillId="6" borderId="100" xfId="0" applyFont="1" applyFill="1" applyBorder="1" applyAlignment="1">
      <alignment horizontal="right"/>
    </xf>
    <xf numFmtId="3" fontId="18" fillId="6" borderId="75" xfId="0" applyNumberFormat="1" applyFont="1" applyFill="1" applyBorder="1"/>
    <xf numFmtId="165" fontId="0" fillId="6" borderId="11" xfId="0" applyNumberFormat="1" applyFill="1" applyBorder="1"/>
    <xf numFmtId="165" fontId="0" fillId="6" borderId="12" xfId="0" applyNumberFormat="1" applyFill="1" applyBorder="1"/>
    <xf numFmtId="1" fontId="18" fillId="11" borderId="19" xfId="0" applyNumberFormat="1" applyFont="1" applyFill="1" applyBorder="1" applyAlignment="1">
      <alignment horizontal="right"/>
    </xf>
    <xf numFmtId="0" fontId="47" fillId="10" borderId="16" xfId="0" applyFont="1" applyFill="1" applyBorder="1"/>
    <xf numFmtId="164" fontId="18" fillId="11" borderId="18" xfId="10" applyNumberFormat="1" applyFont="1" applyFill="1" applyBorder="1"/>
    <xf numFmtId="164" fontId="18" fillId="11" borderId="37" xfId="10" applyNumberFormat="1" applyFont="1" applyFill="1" applyBorder="1"/>
    <xf numFmtId="1" fontId="18" fillId="10" borderId="0" xfId="0" applyNumberFormat="1" applyFont="1" applyFill="1" applyAlignment="1">
      <alignment horizontal="right"/>
    </xf>
    <xf numFmtId="164" fontId="18" fillId="10" borderId="18" xfId="10" applyNumberFormat="1" applyFont="1" applyFill="1" applyBorder="1" applyAlignment="1">
      <alignment horizontal="right"/>
    </xf>
    <xf numFmtId="164" fontId="18" fillId="10" borderId="11" xfId="0" applyNumberFormat="1" applyFont="1" applyFill="1" applyBorder="1" applyAlignment="1">
      <alignment horizontal="right"/>
    </xf>
    <xf numFmtId="164" fontId="18" fillId="10" borderId="4" xfId="10" applyNumberFormat="1" applyFont="1" applyFill="1" applyBorder="1" applyAlignment="1">
      <alignment horizontal="right"/>
    </xf>
    <xf numFmtId="164" fontId="18" fillId="6" borderId="36" xfId="18" applyNumberFormat="1" applyFont="1" applyFill="1" applyBorder="1"/>
    <xf numFmtId="164" fontId="18" fillId="6" borderId="30" xfId="18" applyNumberFormat="1" applyFont="1" applyFill="1" applyBorder="1"/>
    <xf numFmtId="0" fontId="18" fillId="6" borderId="46" xfId="0" applyFont="1" applyFill="1" applyBorder="1"/>
    <xf numFmtId="0" fontId="18" fillId="6" borderId="15" xfId="0" applyFont="1" applyFill="1" applyBorder="1" applyAlignment="1">
      <alignment horizontal="right"/>
    </xf>
    <xf numFmtId="0" fontId="18" fillId="6" borderId="10" xfId="0" applyFont="1" applyFill="1" applyBorder="1" applyAlignment="1">
      <alignment horizontal="right"/>
    </xf>
    <xf numFmtId="164" fontId="18" fillId="6" borderId="7" xfId="18" applyNumberFormat="1" applyFont="1" applyFill="1" applyBorder="1"/>
    <xf numFmtId="0" fontId="18" fillId="6" borderId="8" xfId="0" applyFont="1" applyFill="1" applyBorder="1" applyAlignment="1">
      <alignment horizontal="right"/>
    </xf>
    <xf numFmtId="0" fontId="18" fillId="6" borderId="41" xfId="0" applyFont="1" applyFill="1" applyBorder="1" applyAlignment="1">
      <alignment horizontal="right"/>
    </xf>
    <xf numFmtId="164" fontId="18" fillId="6" borderId="14" xfId="18" applyNumberFormat="1" applyFont="1" applyFill="1" applyBorder="1"/>
    <xf numFmtId="164" fontId="18" fillId="6" borderId="14" xfId="10" applyNumberFormat="1" applyFont="1" applyFill="1" applyBorder="1"/>
    <xf numFmtId="164" fontId="18" fillId="6" borderId="7" xfId="10" applyNumberFormat="1" applyFont="1" applyFill="1" applyBorder="1"/>
    <xf numFmtId="164" fontId="18" fillId="6" borderId="15" xfId="10" applyNumberFormat="1" applyFont="1" applyFill="1" applyBorder="1"/>
    <xf numFmtId="164" fontId="18" fillId="6" borderId="36" xfId="10" applyNumberFormat="1" applyFont="1" applyFill="1" applyBorder="1"/>
    <xf numFmtId="164" fontId="18" fillId="6" borderId="30" xfId="10" applyNumberFormat="1" applyFont="1" applyFill="1" applyBorder="1"/>
    <xf numFmtId="164" fontId="18" fillId="6" borderId="10" xfId="10" applyNumberFormat="1" applyFont="1" applyFill="1" applyBorder="1"/>
    <xf numFmtId="43" fontId="0" fillId="6" borderId="0" xfId="10" applyFont="1" applyFill="1" applyAlignment="1">
      <alignment wrapText="1"/>
    </xf>
    <xf numFmtId="43" fontId="0" fillId="6" borderId="0" xfId="10" applyFont="1" applyFill="1"/>
    <xf numFmtId="0" fontId="16" fillId="10" borderId="47" xfId="0" applyFont="1" applyFill="1" applyBorder="1" applyAlignment="1">
      <alignment horizontal="center" vertical="center" wrapText="1"/>
    </xf>
    <xf numFmtId="0" fontId="16" fillId="10" borderId="100" xfId="0" applyFont="1" applyFill="1" applyBorder="1" applyAlignment="1">
      <alignment horizontal="center" vertical="center" wrapText="1"/>
    </xf>
    <xf numFmtId="0" fontId="18" fillId="11" borderId="99" xfId="0" applyFont="1" applyFill="1" applyBorder="1"/>
    <xf numFmtId="3" fontId="13" fillId="10" borderId="62" xfId="0" applyNumberFormat="1" applyFont="1" applyFill="1" applyBorder="1" applyAlignment="1">
      <alignment horizontal="right" vertical="center" wrapText="1"/>
    </xf>
    <xf numFmtId="1" fontId="18" fillId="11" borderId="104" xfId="0" applyNumberFormat="1" applyFont="1" applyFill="1" applyBorder="1"/>
    <xf numFmtId="0" fontId="0" fillId="10" borderId="109" xfId="0" applyFill="1" applyBorder="1" applyAlignment="1">
      <alignment horizontal="left" vertical="top"/>
    </xf>
    <xf numFmtId="165" fontId="18" fillId="6" borderId="87" xfId="0" applyNumberFormat="1" applyFont="1" applyFill="1" applyBorder="1"/>
    <xf numFmtId="164" fontId="18" fillId="11" borderId="6" xfId="18" applyNumberFormat="1" applyFont="1" applyFill="1" applyBorder="1"/>
    <xf numFmtId="1" fontId="18" fillId="11" borderId="16" xfId="0" applyNumberFormat="1" applyFont="1" applyFill="1" applyBorder="1"/>
    <xf numFmtId="1" fontId="18" fillId="11" borderId="20" xfId="0" applyNumberFormat="1" applyFont="1" applyFill="1" applyBorder="1"/>
    <xf numFmtId="0" fontId="18" fillId="11" borderId="27" xfId="0" applyFont="1" applyFill="1" applyBorder="1"/>
    <xf numFmtId="0" fontId="18" fillId="11" borderId="104" xfId="0" applyFont="1" applyFill="1" applyBorder="1"/>
    <xf numFmtId="1" fontId="18" fillId="11" borderId="29" xfId="0" applyNumberFormat="1" applyFont="1" applyFill="1" applyBorder="1"/>
    <xf numFmtId="0" fontId="18" fillId="11" borderId="100" xfId="0" applyFont="1" applyFill="1" applyBorder="1"/>
    <xf numFmtId="1" fontId="18" fillId="11" borderId="47" xfId="0" applyNumberFormat="1" applyFont="1" applyFill="1" applyBorder="1"/>
    <xf numFmtId="0" fontId="18" fillId="6" borderId="59" xfId="0" applyFont="1" applyFill="1" applyBorder="1" applyAlignment="1">
      <alignment horizontal="right"/>
    </xf>
    <xf numFmtId="0" fontId="18" fillId="6" borderId="47" xfId="0" applyFont="1" applyFill="1" applyBorder="1" applyAlignment="1">
      <alignment horizontal="right"/>
    </xf>
    <xf numFmtId="0" fontId="18" fillId="6" borderId="54" xfId="0" applyFont="1" applyFill="1" applyBorder="1" applyAlignment="1">
      <alignment horizontal="right"/>
    </xf>
    <xf numFmtId="0" fontId="18" fillId="6" borderId="9" xfId="0" applyFont="1" applyFill="1" applyBorder="1" applyAlignment="1">
      <alignment horizontal="left"/>
    </xf>
    <xf numFmtId="0" fontId="18" fillId="6" borderId="4" xfId="0" applyFont="1" applyFill="1" applyBorder="1" applyAlignment="1">
      <alignment horizontal="right"/>
    </xf>
    <xf numFmtId="165" fontId="18" fillId="6" borderId="6" xfId="10" applyNumberFormat="1" applyFont="1" applyFill="1" applyBorder="1"/>
    <xf numFmtId="0" fontId="72" fillId="6" borderId="0" xfId="0" applyFont="1" applyFill="1"/>
    <xf numFmtId="3" fontId="60" fillId="6" borderId="0" xfId="0" applyNumberFormat="1" applyFont="1" applyFill="1"/>
    <xf numFmtId="0" fontId="0" fillId="6" borderId="110" xfId="0" applyFill="1" applyBorder="1"/>
    <xf numFmtId="0" fontId="73" fillId="8" borderId="12" xfId="0" applyFont="1" applyFill="1" applyBorder="1" applyAlignment="1">
      <alignment horizontal="right"/>
    </xf>
    <xf numFmtId="0" fontId="18" fillId="8" borderId="111" xfId="0" applyFont="1" applyFill="1" applyBorder="1"/>
    <xf numFmtId="164" fontId="18" fillId="8" borderId="28" xfId="18" applyNumberFormat="1" applyFont="1" applyFill="1" applyBorder="1"/>
    <xf numFmtId="0" fontId="74" fillId="8" borderId="0" xfId="0" applyFont="1" applyFill="1"/>
    <xf numFmtId="0" fontId="74" fillId="8" borderId="80" xfId="0" applyFont="1" applyFill="1" applyBorder="1"/>
    <xf numFmtId="164" fontId="74" fillId="8" borderId="0" xfId="18" applyNumberFormat="1" applyFont="1" applyFill="1" applyBorder="1"/>
    <xf numFmtId="0" fontId="72" fillId="8" borderId="12" xfId="0" applyFont="1" applyFill="1" applyBorder="1" applyAlignment="1">
      <alignment horizontal="right"/>
    </xf>
    <xf numFmtId="164" fontId="18" fillId="11" borderId="0" xfId="18" applyNumberFormat="1" applyFont="1" applyFill="1"/>
    <xf numFmtId="1" fontId="18" fillId="8" borderId="28" xfId="0" applyNumberFormat="1" applyFont="1" applyFill="1" applyBorder="1" applyAlignment="1">
      <alignment horizontal="left"/>
    </xf>
    <xf numFmtId="164" fontId="18" fillId="8" borderId="28" xfId="18" applyNumberFormat="1" applyFont="1" applyFill="1" applyBorder="1" applyAlignment="1">
      <alignment horizontal="left"/>
    </xf>
    <xf numFmtId="1" fontId="18" fillId="8" borderId="44" xfId="0" applyNumberFormat="1" applyFont="1" applyFill="1" applyBorder="1" applyAlignment="1">
      <alignment horizontal="right"/>
    </xf>
    <xf numFmtId="164" fontId="18" fillId="6" borderId="22" xfId="18" applyNumberFormat="1" applyFont="1" applyFill="1" applyBorder="1"/>
    <xf numFmtId="164" fontId="18" fillId="6" borderId="112" xfId="18" applyNumberFormat="1" applyFont="1" applyFill="1" applyBorder="1"/>
    <xf numFmtId="0" fontId="18" fillId="6" borderId="113" xfId="0" applyFont="1" applyFill="1" applyBorder="1"/>
    <xf numFmtId="167" fontId="18" fillId="6" borderId="46" xfId="10" applyNumberFormat="1" applyFont="1" applyFill="1" applyBorder="1"/>
    <xf numFmtId="167" fontId="18" fillId="6" borderId="57" xfId="10" applyNumberFormat="1" applyFont="1" applyFill="1" applyBorder="1"/>
    <xf numFmtId="167" fontId="18" fillId="6" borderId="54" xfId="10" applyNumberFormat="1" applyFont="1" applyFill="1" applyBorder="1"/>
    <xf numFmtId="0" fontId="18" fillId="8" borderId="16" xfId="12" applyFont="1" applyFill="1" applyBorder="1" applyAlignment="1">
      <alignment horizontal="left" wrapText="1"/>
    </xf>
    <xf numFmtId="0" fontId="18" fillId="8" borderId="20" xfId="12" applyFont="1" applyFill="1" applyBorder="1" applyAlignment="1">
      <alignment horizontal="left" wrapText="1"/>
    </xf>
    <xf numFmtId="0" fontId="16" fillId="6" borderId="22" xfId="0" applyFont="1" applyFill="1" applyBorder="1"/>
    <xf numFmtId="0" fontId="16" fillId="6" borderId="63" xfId="0" applyFont="1" applyFill="1" applyBorder="1"/>
    <xf numFmtId="0" fontId="16" fillId="6" borderId="17" xfId="0" applyFont="1" applyFill="1" applyBorder="1"/>
    <xf numFmtId="164" fontId="18" fillId="6" borderId="104" xfId="18" applyNumberFormat="1" applyFont="1" applyFill="1" applyBorder="1" applyAlignment="1">
      <alignment horizontal="right"/>
    </xf>
    <xf numFmtId="0" fontId="18" fillId="8" borderId="29" xfId="12" applyFont="1" applyFill="1" applyBorder="1" applyAlignment="1">
      <alignment horizontal="left" wrapText="1"/>
    </xf>
    <xf numFmtId="1" fontId="18" fillId="6" borderId="15" xfId="0" applyNumberFormat="1" applyFont="1" applyFill="1" applyBorder="1"/>
    <xf numFmtId="1" fontId="18" fillId="6" borderId="14" xfId="0" applyNumberFormat="1" applyFont="1" applyFill="1" applyBorder="1"/>
    <xf numFmtId="0" fontId="13" fillId="8" borderId="23" xfId="0" applyFont="1" applyFill="1" applyBorder="1" applyAlignment="1">
      <alignment horizontal="right"/>
    </xf>
    <xf numFmtId="0" fontId="13" fillId="8" borderId="61" xfId="0" applyFont="1" applyFill="1" applyBorder="1" applyAlignment="1">
      <alignment horizontal="right"/>
    </xf>
    <xf numFmtId="0" fontId="13" fillId="8" borderId="4" xfId="0" applyFont="1" applyFill="1" applyBorder="1" applyAlignment="1">
      <alignment horizontal="right"/>
    </xf>
    <xf numFmtId="0" fontId="0" fillId="8" borderId="21" xfId="0" applyFill="1" applyBorder="1"/>
    <xf numFmtId="0" fontId="0" fillId="8" borderId="62" xfId="0" applyFill="1" applyBorder="1"/>
    <xf numFmtId="0" fontId="0" fillId="8" borderId="20" xfId="0" applyFill="1" applyBorder="1"/>
    <xf numFmtId="0" fontId="0" fillId="6" borderId="114" xfId="0" applyFill="1" applyBorder="1"/>
    <xf numFmtId="3" fontId="0" fillId="8" borderId="115" xfId="0" applyNumberFormat="1" applyFill="1" applyBorder="1"/>
    <xf numFmtId="0" fontId="18" fillId="6" borderId="75" xfId="0" applyFont="1" applyFill="1" applyBorder="1"/>
    <xf numFmtId="0" fontId="18" fillId="6" borderId="84" xfId="0" applyFont="1" applyFill="1" applyBorder="1"/>
    <xf numFmtId="0" fontId="18" fillId="6" borderId="72" xfId="0" applyFont="1" applyFill="1" applyBorder="1"/>
    <xf numFmtId="0" fontId="18" fillId="6" borderId="73" xfId="0" applyFont="1" applyFill="1" applyBorder="1"/>
    <xf numFmtId="0" fontId="18" fillId="6" borderId="66" xfId="0" applyFont="1" applyFill="1" applyBorder="1"/>
    <xf numFmtId="0" fontId="18" fillId="6" borderId="24" xfId="0" applyFont="1" applyFill="1" applyBorder="1"/>
    <xf numFmtId="0" fontId="18" fillId="6" borderId="37" xfId="0" applyFont="1" applyFill="1" applyBorder="1"/>
    <xf numFmtId="0" fontId="18" fillId="6" borderId="32" xfId="0" applyFont="1" applyFill="1" applyBorder="1"/>
    <xf numFmtId="0" fontId="13" fillId="6" borderId="117" xfId="0" applyFont="1" applyFill="1" applyBorder="1"/>
    <xf numFmtId="0" fontId="0" fillId="6" borderId="81" xfId="0" applyFill="1" applyBorder="1"/>
    <xf numFmtId="0" fontId="13" fillId="6" borderId="116" xfId="0" applyFont="1" applyFill="1" applyBorder="1"/>
    <xf numFmtId="0" fontId="0" fillId="6" borderId="33" xfId="0" applyFill="1" applyBorder="1" applyAlignment="1">
      <alignment horizontal="right"/>
    </xf>
    <xf numFmtId="165" fontId="0" fillId="6" borderId="118" xfId="0" applyNumberFormat="1" applyFill="1" applyBorder="1"/>
    <xf numFmtId="0" fontId="18" fillId="8" borderId="0" xfId="0" applyFont="1" applyFill="1" applyAlignment="1">
      <alignment horizontal="right" vertical="top" wrapText="1"/>
    </xf>
    <xf numFmtId="0" fontId="18" fillId="8" borderId="9" xfId="0" applyFont="1" applyFill="1" applyBorder="1" applyAlignment="1">
      <alignment horizontal="right" vertical="top" wrapText="1"/>
    </xf>
    <xf numFmtId="0" fontId="18" fillId="8" borderId="107" xfId="0" applyFont="1" applyFill="1" applyBorder="1" applyAlignment="1">
      <alignment horizontal="right" vertical="top" wrapText="1"/>
    </xf>
    <xf numFmtId="0" fontId="18" fillId="6" borderId="0" xfId="0" applyFont="1" applyFill="1" applyAlignment="1">
      <alignment horizontal="left" vertical="top" wrapText="1" indent="1"/>
    </xf>
    <xf numFmtId="0" fontId="13" fillId="6" borderId="43" xfId="0" applyFont="1" applyFill="1" applyBorder="1"/>
    <xf numFmtId="0" fontId="14" fillId="6" borderId="0" xfId="0" applyFont="1" applyFill="1" applyAlignment="1">
      <alignment horizontal="right" vertical="top" wrapText="1"/>
    </xf>
    <xf numFmtId="167" fontId="18" fillId="6" borderId="0" xfId="10" applyNumberFormat="1" applyFont="1" applyFill="1" applyBorder="1"/>
    <xf numFmtId="0" fontId="13" fillId="6" borderId="17" xfId="0" applyFont="1" applyFill="1" applyBorder="1"/>
    <xf numFmtId="0" fontId="18" fillId="6" borderId="4" xfId="0" applyFont="1" applyFill="1" applyBorder="1" applyAlignment="1">
      <alignment horizontal="right" vertical="top" wrapText="1" indent="1"/>
    </xf>
    <xf numFmtId="0" fontId="18" fillId="6" borderId="40" xfId="0" applyFont="1" applyFill="1" applyBorder="1"/>
    <xf numFmtId="167" fontId="18" fillId="6" borderId="41" xfId="10" applyNumberFormat="1" applyFont="1" applyFill="1" applyBorder="1"/>
    <xf numFmtId="1" fontId="18" fillId="6" borderId="22" xfId="0" applyNumberFormat="1" applyFont="1" applyFill="1" applyBorder="1" applyAlignment="1">
      <alignment horizontal="right"/>
    </xf>
    <xf numFmtId="0" fontId="18" fillId="6" borderId="4" xfId="0" applyFont="1" applyFill="1" applyBorder="1" applyAlignment="1">
      <alignment horizontal="left" vertical="top" wrapText="1"/>
    </xf>
    <xf numFmtId="0" fontId="18" fillId="8" borderId="5" xfId="0" applyFont="1" applyFill="1" applyBorder="1" applyAlignment="1">
      <alignment horizontal="right" vertical="top" wrapText="1"/>
    </xf>
    <xf numFmtId="0" fontId="18" fillId="8" borderId="44" xfId="0" applyFont="1" applyFill="1" applyBorder="1" applyAlignment="1">
      <alignment horizontal="right" vertical="top" wrapText="1"/>
    </xf>
    <xf numFmtId="0" fontId="18" fillId="8" borderId="12" xfId="0" applyFont="1" applyFill="1" applyBorder="1" applyAlignment="1">
      <alignment horizontal="right" vertical="top" wrapText="1"/>
    </xf>
    <xf numFmtId="0" fontId="18" fillId="8" borderId="11" xfId="0" applyFont="1" applyFill="1" applyBorder="1" applyAlignment="1">
      <alignment horizontal="right" vertical="top" wrapText="1"/>
    </xf>
    <xf numFmtId="0" fontId="18" fillId="8" borderId="69" xfId="0" applyFont="1" applyFill="1" applyBorder="1" applyAlignment="1">
      <alignment horizontal="right" vertical="top" wrapText="1"/>
    </xf>
    <xf numFmtId="0" fontId="18" fillId="8" borderId="112" xfId="0" applyFont="1" applyFill="1" applyBorder="1" applyAlignment="1">
      <alignment horizontal="right" vertical="top" wrapText="1"/>
    </xf>
    <xf numFmtId="0" fontId="13" fillId="6" borderId="47" xfId="0" applyFont="1" applyFill="1" applyBorder="1"/>
    <xf numFmtId="0" fontId="18" fillId="8" borderId="43" xfId="0" applyFont="1" applyFill="1" applyBorder="1" applyAlignment="1">
      <alignment horizontal="right" vertical="top" wrapText="1"/>
    </xf>
    <xf numFmtId="0" fontId="18" fillId="8" borderId="30" xfId="0" applyFont="1" applyFill="1" applyBorder="1" applyAlignment="1">
      <alignment horizontal="left" vertical="top" wrapText="1"/>
    </xf>
    <xf numFmtId="0" fontId="16" fillId="6" borderId="33" xfId="0" applyFont="1" applyFill="1" applyBorder="1" applyAlignment="1">
      <alignment horizontal="right" vertical="center" wrapText="1"/>
    </xf>
    <xf numFmtId="172" fontId="0" fillId="6" borderId="28" xfId="26" applyNumberFormat="1" applyFont="1" applyFill="1" applyBorder="1"/>
    <xf numFmtId="0" fontId="18" fillId="6" borderId="39" xfId="0" applyFont="1" applyFill="1" applyBorder="1"/>
    <xf numFmtId="164" fontId="18" fillId="6" borderId="81" xfId="10" applyNumberFormat="1" applyFont="1" applyFill="1" applyBorder="1"/>
    <xf numFmtId="0" fontId="0" fillId="6" borderId="39" xfId="0" applyFill="1" applyBorder="1" applyAlignment="1">
      <alignment horizontal="right" vertical="top" wrapText="1"/>
    </xf>
    <xf numFmtId="0" fontId="0" fillId="6" borderId="33" xfId="0" applyFill="1" applyBorder="1" applyAlignment="1">
      <alignment vertical="top" wrapText="1"/>
    </xf>
    <xf numFmtId="164" fontId="0" fillId="6" borderId="28" xfId="10" applyNumberFormat="1" applyFont="1" applyFill="1" applyBorder="1" applyAlignment="1">
      <alignment horizontal="right" vertical="top" wrapText="1"/>
    </xf>
    <xf numFmtId="165" fontId="60" fillId="9" borderId="6" xfId="13" applyNumberFormat="1" applyFont="1" applyFill="1" applyBorder="1" applyProtection="1">
      <protection locked="0"/>
    </xf>
    <xf numFmtId="167" fontId="18" fillId="6" borderId="7" xfId="10" applyNumberFormat="1" applyFont="1" applyFill="1" applyBorder="1" applyAlignment="1">
      <alignment horizontal="right"/>
    </xf>
    <xf numFmtId="0" fontId="16" fillId="6" borderId="47" xfId="0" applyFont="1" applyFill="1" applyBorder="1"/>
    <xf numFmtId="0" fontId="18" fillId="6" borderId="5" xfId="0" applyFont="1" applyFill="1" applyBorder="1"/>
    <xf numFmtId="0" fontId="18" fillId="6" borderId="44" xfId="0" applyFont="1" applyFill="1" applyBorder="1"/>
    <xf numFmtId="0" fontId="18" fillId="6" borderId="43" xfId="0" applyFont="1" applyFill="1" applyBorder="1"/>
    <xf numFmtId="167" fontId="18" fillId="6" borderId="30" xfId="10" applyNumberFormat="1" applyFont="1" applyFill="1" applyBorder="1" applyAlignment="1">
      <alignment horizontal="right"/>
    </xf>
    <xf numFmtId="0" fontId="18" fillId="6" borderId="4" xfId="0" applyFont="1" applyFill="1" applyBorder="1" applyAlignment="1">
      <alignment horizontal="left" wrapText="1"/>
    </xf>
    <xf numFmtId="0" fontId="18" fillId="6" borderId="27" xfId="0" applyFont="1" applyFill="1" applyBorder="1" applyAlignment="1">
      <alignment horizontal="right"/>
    </xf>
    <xf numFmtId="3" fontId="18" fillId="6" borderId="82" xfId="0" applyNumberFormat="1" applyFont="1" applyFill="1" applyBorder="1"/>
    <xf numFmtId="0" fontId="16" fillId="10" borderId="26" xfId="0" applyFont="1" applyFill="1" applyBorder="1" applyAlignment="1">
      <alignment horizontal="right" wrapText="1"/>
    </xf>
    <xf numFmtId="165" fontId="18" fillId="6" borderId="6" xfId="0" applyNumberFormat="1" applyFont="1" applyFill="1" applyBorder="1" applyAlignment="1">
      <alignment horizontal="right"/>
    </xf>
    <xf numFmtId="165" fontId="18" fillId="6" borderId="6" xfId="10" applyNumberFormat="1" applyFont="1" applyFill="1" applyBorder="1" applyAlignment="1">
      <alignment horizontal="right"/>
    </xf>
    <xf numFmtId="164" fontId="18" fillId="6" borderId="82" xfId="18" applyNumberFormat="1" applyFont="1" applyFill="1" applyBorder="1"/>
    <xf numFmtId="0" fontId="13" fillId="10" borderId="12" xfId="0" applyFont="1" applyFill="1" applyBorder="1" applyAlignment="1">
      <alignment horizontal="left" vertical="top" wrapText="1"/>
    </xf>
    <xf numFmtId="165" fontId="18" fillId="11" borderId="12" xfId="0" applyNumberFormat="1" applyFont="1" applyFill="1" applyBorder="1"/>
    <xf numFmtId="165" fontId="18" fillId="10" borderId="12" xfId="0" applyNumberFormat="1" applyFont="1" applyFill="1" applyBorder="1" applyAlignment="1">
      <alignment horizontal="left"/>
    </xf>
    <xf numFmtId="165" fontId="18" fillId="10" borderId="33" xfId="0" applyNumberFormat="1" applyFont="1" applyFill="1" applyBorder="1" applyAlignment="1">
      <alignment horizontal="left"/>
    </xf>
    <xf numFmtId="165" fontId="18" fillId="11" borderId="30" xfId="0" applyNumberFormat="1" applyFont="1" applyFill="1" applyBorder="1" applyAlignment="1">
      <alignment horizontal="right"/>
    </xf>
    <xf numFmtId="165" fontId="18" fillId="11" borderId="100" xfId="0" applyNumberFormat="1" applyFont="1" applyFill="1" applyBorder="1" applyAlignment="1">
      <alignment horizontal="right"/>
    </xf>
    <xf numFmtId="0" fontId="18" fillId="8" borderId="59" xfId="12" applyFont="1" applyFill="1" applyBorder="1" applyAlignment="1">
      <alignment horizontal="left" wrapText="1"/>
    </xf>
    <xf numFmtId="1" fontId="18" fillId="6" borderId="36" xfId="18" applyNumberFormat="1" applyFont="1" applyFill="1" applyBorder="1"/>
    <xf numFmtId="1" fontId="18" fillId="6" borderId="36" xfId="0" applyNumberFormat="1" applyFont="1" applyFill="1" applyBorder="1" applyAlignment="1">
      <alignment horizontal="right"/>
    </xf>
    <xf numFmtId="164" fontId="18" fillId="8" borderId="57" xfId="18" applyNumberFormat="1" applyFont="1" applyFill="1" applyBorder="1"/>
    <xf numFmtId="1" fontId="18" fillId="6" borderId="30" xfId="18" applyNumberFormat="1" applyFont="1" applyFill="1" applyBorder="1" applyAlignment="1">
      <alignment horizontal="right"/>
    </xf>
    <xf numFmtId="165" fontId="18" fillId="6" borderId="71" xfId="0" applyNumberFormat="1" applyFont="1" applyFill="1" applyBorder="1" applyAlignment="1">
      <alignment horizontal="right"/>
    </xf>
    <xf numFmtId="164" fontId="18" fillId="6" borderId="27" xfId="10" applyNumberFormat="1" applyFont="1" applyFill="1" applyBorder="1" applyAlignment="1">
      <alignment horizontal="right"/>
    </xf>
    <xf numFmtId="164" fontId="18" fillId="6" borderId="27" xfId="10" applyNumberFormat="1" applyFont="1" applyFill="1" applyBorder="1"/>
    <xf numFmtId="0" fontId="18" fillId="6" borderId="71" xfId="0" applyFont="1" applyFill="1" applyBorder="1" applyAlignment="1">
      <alignment horizontal="right"/>
    </xf>
    <xf numFmtId="0" fontId="18" fillId="6" borderId="70" xfId="0" applyFont="1" applyFill="1" applyBorder="1" applyAlignment="1">
      <alignment horizontal="right"/>
    </xf>
    <xf numFmtId="0" fontId="18" fillId="6" borderId="72" xfId="0" applyFont="1" applyFill="1" applyBorder="1" applyAlignment="1">
      <alignment horizontal="right"/>
    </xf>
    <xf numFmtId="0" fontId="75" fillId="0" borderId="0" xfId="0" applyFont="1" applyAlignment="1">
      <alignment horizontal="left" wrapText="1"/>
    </xf>
    <xf numFmtId="0" fontId="0" fillId="0" borderId="0" xfId="30" applyFont="1"/>
    <xf numFmtId="0" fontId="76" fillId="0" borderId="0" xfId="32"/>
    <xf numFmtId="0" fontId="26" fillId="11" borderId="0" xfId="2" applyFont="1" applyFill="1" applyBorder="1"/>
    <xf numFmtId="0" fontId="18" fillId="11" borderId="0" xfId="0" applyFont="1" applyFill="1" applyAlignment="1">
      <alignment wrapText="1"/>
    </xf>
    <xf numFmtId="0" fontId="57" fillId="11" borderId="0" xfId="0" applyFont="1" applyFill="1"/>
    <xf numFmtId="0" fontId="18" fillId="11" borderId="0" xfId="2" applyFont="1" applyFill="1" applyBorder="1"/>
    <xf numFmtId="0" fontId="6" fillId="11" borderId="0" xfId="0" applyFont="1" applyFill="1"/>
    <xf numFmtId="0" fontId="6" fillId="10" borderId="0" xfId="0" applyFont="1" applyFill="1" applyAlignment="1">
      <alignment vertical="top"/>
    </xf>
    <xf numFmtId="0" fontId="18" fillId="11" borderId="0" xfId="15" applyFont="1" applyFill="1"/>
    <xf numFmtId="0" fontId="25" fillId="11" borderId="0" xfId="15" applyFill="1"/>
    <xf numFmtId="0" fontId="25" fillId="11" borderId="0" xfId="15" applyFill="1" applyBorder="1"/>
    <xf numFmtId="0" fontId="18" fillId="11" borderId="0" xfId="15" applyFont="1" applyFill="1" applyBorder="1"/>
    <xf numFmtId="0" fontId="67" fillId="11" borderId="0" xfId="15" applyFont="1" applyFill="1"/>
    <xf numFmtId="0" fontId="18" fillId="11" borderId="0" xfId="15" applyFont="1" applyFill="1" applyAlignment="1"/>
    <xf numFmtId="0" fontId="25" fillId="11" borderId="0" xfId="15" applyFill="1" applyAlignment="1"/>
    <xf numFmtId="0" fontId="47" fillId="11" borderId="0" xfId="0" applyFont="1" applyFill="1"/>
    <xf numFmtId="0" fontId="47" fillId="11" borderId="0" xfId="15" applyFont="1" applyFill="1"/>
    <xf numFmtId="0" fontId="0" fillId="6" borderId="0" xfId="30" applyFont="1" applyFill="1"/>
    <xf numFmtId="0" fontId="77" fillId="6" borderId="0" xfId="30" applyFont="1" applyFill="1" applyAlignment="1">
      <alignment horizontal="left"/>
    </xf>
    <xf numFmtId="0" fontId="78" fillId="6" borderId="0" xfId="31" applyFill="1"/>
    <xf numFmtId="0" fontId="61" fillId="6" borderId="0" xfId="30" applyFont="1" applyFill="1" applyAlignment="1">
      <alignment horizontal="left"/>
    </xf>
    <xf numFmtId="0" fontId="62" fillId="6" borderId="119" xfId="30" applyFont="1" applyFill="1" applyBorder="1" applyAlignment="1">
      <alignment horizontal="left" wrapText="1"/>
    </xf>
    <xf numFmtId="0" fontId="62" fillId="6" borderId="0" xfId="31" applyFont="1" applyFill="1"/>
    <xf numFmtId="165" fontId="61" fillId="6" borderId="0" xfId="31" applyNumberFormat="1" applyFont="1" applyFill="1"/>
    <xf numFmtId="0" fontId="62" fillId="6" borderId="4" xfId="31" applyFont="1" applyFill="1" applyBorder="1"/>
    <xf numFmtId="165" fontId="61" fillId="6" borderId="4" xfId="31" applyNumberFormat="1" applyFont="1" applyFill="1" applyBorder="1"/>
    <xf numFmtId="0" fontId="13" fillId="10" borderId="43" xfId="0" applyFont="1" applyFill="1" applyBorder="1" applyAlignment="1">
      <alignment horizontal="center" vertical="center"/>
    </xf>
    <xf numFmtId="165" fontId="18" fillId="11" borderId="20" xfId="0" applyNumberFormat="1" applyFont="1" applyFill="1" applyBorder="1"/>
    <xf numFmtId="0" fontId="13" fillId="10" borderId="101" xfId="0" applyFont="1" applyFill="1" applyBorder="1" applyAlignment="1">
      <alignment horizontal="center" vertical="center" wrapText="1"/>
    </xf>
    <xf numFmtId="165" fontId="18" fillId="11" borderId="102" xfId="0" applyNumberFormat="1" applyFont="1" applyFill="1" applyBorder="1"/>
    <xf numFmtId="0" fontId="18" fillId="11" borderId="88" xfId="0" applyFont="1" applyFill="1" applyBorder="1"/>
    <xf numFmtId="0" fontId="18" fillId="11" borderId="50" xfId="0" applyFont="1" applyFill="1" applyBorder="1"/>
    <xf numFmtId="0" fontId="16" fillId="10" borderId="12" xfId="0" applyFont="1" applyFill="1" applyBorder="1" applyAlignment="1">
      <alignment horizontal="center" wrapText="1"/>
    </xf>
    <xf numFmtId="0" fontId="13" fillId="10" borderId="101" xfId="0" applyFont="1" applyFill="1" applyBorder="1" applyAlignment="1">
      <alignment horizontal="center" vertical="center"/>
    </xf>
    <xf numFmtId="1" fontId="18" fillId="11" borderId="103" xfId="0" applyNumberFormat="1" applyFont="1" applyFill="1" applyBorder="1"/>
    <xf numFmtId="1" fontId="18" fillId="11" borderId="100" xfId="0" applyNumberFormat="1" applyFont="1" applyFill="1" applyBorder="1"/>
    <xf numFmtId="1" fontId="18" fillId="11" borderId="102" xfId="0" applyNumberFormat="1" applyFont="1" applyFill="1" applyBorder="1"/>
    <xf numFmtId="0" fontId="0" fillId="11" borderId="0" xfId="0" applyFill="1" applyAlignment="1">
      <alignment horizontal="left" vertical="center"/>
    </xf>
    <xf numFmtId="164" fontId="0" fillId="6" borderId="75" xfId="10" applyNumberFormat="1" applyFont="1" applyFill="1" applyBorder="1"/>
    <xf numFmtId="0" fontId="18" fillId="11" borderId="0" xfId="15" applyFont="1" applyFill="1" applyAlignment="1">
      <alignment horizontal="left" vertical="top" wrapText="1"/>
    </xf>
    <xf numFmtId="0" fontId="18" fillId="11" borderId="0" xfId="15" applyFont="1" applyFill="1" applyAlignment="1">
      <alignment wrapText="1"/>
    </xf>
    <xf numFmtId="0" fontId="79" fillId="10" borderId="0" xfId="15" applyFont="1" applyFill="1" applyAlignment="1">
      <alignment vertical="top"/>
    </xf>
    <xf numFmtId="0" fontId="79" fillId="11" borderId="0" xfId="15" applyFont="1" applyFill="1"/>
    <xf numFmtId="0" fontId="79" fillId="11" borderId="0" xfId="15" applyFont="1" applyFill="1" applyAlignment="1">
      <alignment vertical="center"/>
    </xf>
    <xf numFmtId="0" fontId="79" fillId="11" borderId="0" xfId="15" applyFont="1" applyFill="1" applyBorder="1"/>
    <xf numFmtId="0" fontId="18" fillId="7" borderId="0" xfId="19" applyNumberFormat="1" applyFont="1" applyFill="1" applyAlignment="1">
      <alignment horizontal="right"/>
    </xf>
    <xf numFmtId="165" fontId="18" fillId="7" borderId="0" xfId="19" applyNumberFormat="1" applyFont="1" applyFill="1"/>
    <xf numFmtId="3" fontId="18" fillId="8" borderId="11" xfId="19" applyNumberFormat="1" applyFont="1" applyFill="1" applyBorder="1"/>
    <xf numFmtId="3" fontId="35" fillId="7" borderId="11" xfId="19" applyNumberFormat="1" applyFill="1" applyBorder="1"/>
    <xf numFmtId="0" fontId="16" fillId="6" borderId="0" xfId="0" applyFont="1" applyFill="1" applyAlignment="1">
      <alignment horizontal="right"/>
    </xf>
    <xf numFmtId="0" fontId="18" fillId="6" borderId="57" xfId="0" applyFont="1" applyFill="1" applyBorder="1" applyAlignment="1">
      <alignment horizontal="right"/>
    </xf>
    <xf numFmtId="0" fontId="18" fillId="6" borderId="18" xfId="0" applyFont="1" applyFill="1" applyBorder="1" applyAlignment="1">
      <alignment horizontal="right"/>
    </xf>
    <xf numFmtId="0" fontId="13" fillId="6" borderId="85" xfId="0" applyFont="1" applyFill="1" applyBorder="1" applyAlignment="1">
      <alignment horizontal="center" vertical="center" wrapText="1"/>
    </xf>
    <xf numFmtId="0" fontId="18" fillId="6" borderId="64" xfId="0" applyFont="1" applyFill="1" applyBorder="1" applyAlignment="1">
      <alignment horizontal="right"/>
    </xf>
    <xf numFmtId="0" fontId="14" fillId="6" borderId="70" xfId="0" applyFont="1" applyFill="1" applyBorder="1" applyAlignment="1">
      <alignment horizontal="right"/>
    </xf>
    <xf numFmtId="0" fontId="18" fillId="6" borderId="71" xfId="0" applyFont="1" applyFill="1" applyBorder="1" applyAlignment="1">
      <alignment horizontal="left"/>
    </xf>
    <xf numFmtId="0" fontId="18" fillId="6" borderId="120" xfId="0" applyFont="1" applyFill="1" applyBorder="1" applyAlignment="1">
      <alignment horizontal="right"/>
    </xf>
    <xf numFmtId="0" fontId="18" fillId="6" borderId="121" xfId="0" applyFont="1" applyFill="1" applyBorder="1" applyAlignment="1">
      <alignment horizontal="right"/>
    </xf>
    <xf numFmtId="0" fontId="18" fillId="6" borderId="122" xfId="0" applyFont="1" applyFill="1" applyBorder="1" applyAlignment="1">
      <alignment horizontal="right"/>
    </xf>
    <xf numFmtId="0" fontId="18" fillId="6" borderId="73" xfId="0" applyFont="1" applyFill="1" applyBorder="1" applyAlignment="1">
      <alignment horizontal="right"/>
    </xf>
    <xf numFmtId="0" fontId="18" fillId="6" borderId="45" xfId="0" applyFont="1" applyFill="1" applyBorder="1"/>
    <xf numFmtId="0" fontId="18" fillId="6" borderId="19" xfId="0" applyFont="1" applyFill="1" applyBorder="1"/>
    <xf numFmtId="165" fontId="18" fillId="6" borderId="123" xfId="0" applyNumberFormat="1" applyFont="1" applyFill="1" applyBorder="1"/>
    <xf numFmtId="0" fontId="18" fillId="6" borderId="123" xfId="0" applyFont="1" applyFill="1" applyBorder="1"/>
    <xf numFmtId="0" fontId="18" fillId="6" borderId="124" xfId="0" applyFont="1" applyFill="1" applyBorder="1"/>
    <xf numFmtId="165" fontId="0" fillId="6" borderId="6" xfId="0" applyNumberFormat="1" applyFill="1" applyBorder="1"/>
    <xf numFmtId="0" fontId="13" fillId="6" borderId="14" xfId="0" applyFont="1" applyFill="1" applyBorder="1"/>
    <xf numFmtId="0" fontId="13" fillId="6" borderId="15" xfId="0" applyFont="1" applyFill="1" applyBorder="1"/>
    <xf numFmtId="0" fontId="13" fillId="6" borderId="123" xfId="0" applyFont="1" applyFill="1" applyBorder="1"/>
    <xf numFmtId="0" fontId="13" fillId="6" borderId="7" xfId="0" applyFont="1" applyFill="1" applyBorder="1"/>
    <xf numFmtId="0" fontId="13" fillId="6" borderId="30" xfId="0" applyFont="1" applyFill="1" applyBorder="1"/>
    <xf numFmtId="0" fontId="16" fillId="6" borderId="109" xfId="0" applyFont="1" applyFill="1" applyBorder="1"/>
    <xf numFmtId="165" fontId="18" fillId="6" borderId="109" xfId="0" applyNumberFormat="1" applyFont="1" applyFill="1" applyBorder="1"/>
    <xf numFmtId="0" fontId="18" fillId="6" borderId="107" xfId="0" applyFont="1" applyFill="1" applyBorder="1" applyAlignment="1">
      <alignment horizontal="right" vertical="top" wrapText="1"/>
    </xf>
    <xf numFmtId="0" fontId="18" fillId="6" borderId="44" xfId="0" applyFont="1" applyFill="1" applyBorder="1" applyAlignment="1">
      <alignment horizontal="right" vertical="top" wrapText="1"/>
    </xf>
    <xf numFmtId="0" fontId="18" fillId="6" borderId="112" xfId="0" applyFont="1" applyFill="1" applyBorder="1" applyAlignment="1">
      <alignment horizontal="right" vertical="top" wrapText="1"/>
    </xf>
    <xf numFmtId="0" fontId="18" fillId="8" borderId="76" xfId="0" applyFont="1" applyFill="1" applyBorder="1" applyAlignment="1">
      <alignment horizontal="right" vertical="top" wrapText="1"/>
    </xf>
    <xf numFmtId="0" fontId="14" fillId="6" borderId="76" xfId="0" applyFont="1" applyFill="1" applyBorder="1" applyAlignment="1">
      <alignment horizontal="right" vertical="top" wrapText="1"/>
    </xf>
    <xf numFmtId="0" fontId="18" fillId="8" borderId="0" xfId="0" applyFont="1" applyFill="1" applyAlignment="1">
      <alignment horizontal="left" vertical="top"/>
    </xf>
    <xf numFmtId="0" fontId="18" fillId="8" borderId="112" xfId="0" applyFont="1" applyFill="1" applyBorder="1" applyAlignment="1">
      <alignment horizontal="left" vertical="top"/>
    </xf>
    <xf numFmtId="0" fontId="18" fillId="8" borderId="107" xfId="0" applyFont="1" applyFill="1" applyBorder="1" applyAlignment="1">
      <alignment horizontal="left" vertical="top"/>
    </xf>
    <xf numFmtId="0" fontId="18" fillId="8" borderId="44" xfId="0" applyFont="1" applyFill="1" applyBorder="1" applyAlignment="1">
      <alignment horizontal="left" vertical="top"/>
    </xf>
    <xf numFmtId="0" fontId="18" fillId="8" borderId="9" xfId="0" applyFont="1" applyFill="1" applyBorder="1" applyAlignment="1">
      <alignment horizontal="left" vertical="top"/>
    </xf>
    <xf numFmtId="0" fontId="18" fillId="8" borderId="12" xfId="0" applyFont="1" applyFill="1" applyBorder="1" applyAlignment="1">
      <alignment horizontal="left" vertical="top"/>
    </xf>
    <xf numFmtId="0" fontId="18" fillId="8" borderId="5" xfId="0" applyFont="1" applyFill="1" applyBorder="1" applyAlignment="1">
      <alignment horizontal="left" vertical="top"/>
    </xf>
    <xf numFmtId="0" fontId="18" fillId="8" borderId="125" xfId="0" applyFont="1" applyFill="1" applyBorder="1" applyAlignment="1">
      <alignment horizontal="right" vertical="top" wrapText="1"/>
    </xf>
    <xf numFmtId="0" fontId="13" fillId="6" borderId="0" xfId="0" applyFont="1" applyFill="1" applyAlignment="1">
      <alignment horizontal="left" vertical="top" wrapText="1"/>
    </xf>
    <xf numFmtId="0" fontId="13" fillId="0" borderId="0" xfId="0" applyFont="1" applyAlignment="1">
      <alignment horizontal="left" vertical="top" wrapText="1"/>
    </xf>
    <xf numFmtId="0" fontId="0" fillId="0" borderId="0" xfId="0"/>
    <xf numFmtId="0" fontId="65" fillId="10" borderId="0" xfId="0" applyFont="1" applyFill="1" applyAlignment="1">
      <alignment horizontal="left"/>
    </xf>
  </cellXfs>
  <cellStyles count="33">
    <cellStyle name="20% - Accent3" xfId="6" builtinId="38" customBuiltin="1"/>
    <cellStyle name="40% - Accent3" xfId="7" builtinId="39" customBuiltin="1"/>
    <cellStyle name="60% - Accent3" xfId="8" builtinId="40" customBuiltin="1"/>
    <cellStyle name="60% - Accent4" xfId="9" builtinId="44" customBuiltin="1"/>
    <cellStyle name="Comma" xfId="10" builtinId="3"/>
    <cellStyle name="Comma 2" xfId="14" xr:uid="{00000000-0005-0000-0000-000005000000}"/>
    <cellStyle name="Comma 2 2" xfId="23" xr:uid="{300C887D-0314-41EE-9F63-763728E1729A}"/>
    <cellStyle name="Comma 2 3" xfId="24" xr:uid="{0C4AAB5D-F82A-4E07-95FB-63FB3389D3B1}"/>
    <cellStyle name="Comma 3" xfId="27" xr:uid="{5CA92A83-A11C-45CC-87A5-67C32F323367}"/>
    <cellStyle name="Comma 3 2" xfId="18" xr:uid="{00000000-0005-0000-0000-000006000000}"/>
    <cellStyle name="Heading 1" xfId="2" builtinId="16" customBuiltin="1"/>
    <cellStyle name="Heading 1 2" xfId="28" xr:uid="{5965A182-DEFC-4A0E-8ECD-A27BDDDBE6EC}"/>
    <cellStyle name="Heading 2" xfId="3" builtinId="17" customBuiltin="1"/>
    <cellStyle name="Heading 2 2" xfId="29" xr:uid="{0522F196-7071-4CB0-86BA-4AF78A2C0948}"/>
    <cellStyle name="Heading 3" xfId="4" builtinId="18" customBuiltin="1"/>
    <cellStyle name="Heading 4" xfId="5" builtinId="19" customBuiltin="1"/>
    <cellStyle name="Hyperlink" xfId="15" builtinId="8"/>
    <cellStyle name="Hyperlink 2" xfId="25" xr:uid="{E5C6F770-2E2A-4407-90AE-C7AED883908B}"/>
    <cellStyle name="Normal" xfId="0" builtinId="0"/>
    <cellStyle name="Normal 11" xfId="32" xr:uid="{CF0FB6BA-4408-4DAA-8B9F-A61C7436204D}"/>
    <cellStyle name="Normal 2" xfId="11" xr:uid="{00000000-0005-0000-0000-00000D000000}"/>
    <cellStyle name="Normal 2 2" xfId="22" xr:uid="{72891C38-59D3-4476-8D4A-C3124AA76FE8}"/>
    <cellStyle name="Normal 2 2 6" xfId="31" xr:uid="{1F270A0C-CD7D-4C9D-B39C-2F4392421568}"/>
    <cellStyle name="Normal 2 4" xfId="17" xr:uid="{00000000-0005-0000-0000-00000E000000}"/>
    <cellStyle name="Normal 2 6" xfId="30" xr:uid="{A4101E72-A7E3-4F30-B67A-6D882B162049}"/>
    <cellStyle name="Normal 3" xfId="12" xr:uid="{00000000-0005-0000-0000-00000F000000}"/>
    <cellStyle name="Normal 4" xfId="13" xr:uid="{00000000-0005-0000-0000-000010000000}"/>
    <cellStyle name="Normal 7" xfId="20" xr:uid="{00000000-0005-0000-0000-000011000000}"/>
    <cellStyle name="Normal_B3584027" xfId="16" xr:uid="{00000000-0005-0000-0000-000012000000}"/>
    <cellStyle name="Normal_Chapter_Summary" xfId="19" xr:uid="{00000000-0005-0000-0000-000013000000}"/>
    <cellStyle name="Per cent" xfId="26" builtinId="5"/>
    <cellStyle name="Percent 2" xfId="21" xr:uid="{00000000-0005-0000-0000-000014000000}"/>
    <cellStyle name="Title" xfId="1" builtinId="15" customBuiltin="1"/>
  </cellStyles>
  <dxfs count="890">
    <dxf>
      <font>
        <color rgb="FF9C0006"/>
      </font>
      <fill>
        <patternFill>
          <bgColor rgb="FFFFC7CE"/>
        </patternFill>
      </fill>
    </dxf>
    <dxf>
      <fill>
        <patternFill patternType="solid"/>
      </fill>
      <border diagonalUp="0" diagonalDown="0">
        <left/>
        <right/>
        <top style="thin">
          <color indexed="64"/>
        </top>
        <bottom/>
        <vertical/>
        <horizontal/>
      </border>
    </dxf>
    <dxf>
      <fill>
        <patternFill patternType="solid">
          <fgColor indexed="64"/>
          <bgColor indexed="65"/>
        </patternFill>
      </fill>
      <border diagonalUp="0" diagonalDown="0">
        <left/>
        <right style="mediumDashed">
          <color indexed="64"/>
        </right>
        <top/>
        <bottom/>
        <vertical/>
        <horizontal/>
      </border>
    </dxf>
    <dxf>
      <fill>
        <patternFill patternType="solid"/>
      </fill>
      <border diagonalUp="0" diagonalDown="0">
        <left/>
        <right/>
        <top style="thin">
          <color indexed="64"/>
        </top>
        <bottom/>
        <vertical/>
        <horizontal/>
      </border>
    </dxf>
    <dxf>
      <fill>
        <patternFill patternType="solid"/>
      </fill>
      <border diagonalUp="0" diagonalDown="0">
        <left/>
        <right style="mediumDashed">
          <color indexed="64"/>
        </right>
        <vertical/>
      </border>
    </dxf>
    <dxf>
      <fill>
        <patternFill patternType="solid"/>
      </fill>
      <border diagonalUp="0" diagonalDown="0">
        <left/>
        <right/>
        <top style="thin">
          <color indexed="64"/>
        </top>
        <bottom/>
        <vertical/>
        <horizontal/>
      </border>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border diagonalUp="0" diagonalDown="0">
        <left/>
        <right/>
        <top style="thin">
          <color indexed="64"/>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border diagonalUp="0" diagonalDown="0">
        <left/>
        <right/>
        <top/>
        <bottom style="thin">
          <color indexed="64"/>
        </bottom>
        <vertical/>
        <horizontal/>
      </border>
    </dxf>
    <dxf>
      <border outline="0">
        <top style="medium">
          <color indexed="64"/>
        </top>
      </border>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numFmt numFmtId="3" formatCode="#,##0"/>
      <fill>
        <patternFill patternType="solid"/>
      </fill>
    </dxf>
    <dxf>
      <fill>
        <patternFill patternType="solid"/>
      </fill>
      <border diagonalUp="0" diagonalDown="0">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0" indent="0" justifyLastLine="0" shrinkToFit="0" readingOrder="0"/>
    </dxf>
    <dxf>
      <fill>
        <patternFill patternType="solid"/>
      </fill>
    </dxf>
    <dxf>
      <fill>
        <patternFill patternType="solid">
          <fgColor indexed="64"/>
          <bgColor indexed="65"/>
        </patternFill>
      </fill>
      <border diagonalUp="0" diagonalDown="0">
        <left/>
        <right style="mediumDashed">
          <color indexed="64"/>
        </right>
        <top/>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theme="1"/>
        <name val="Arial"/>
        <family val="2"/>
        <scheme val="none"/>
      </font>
      <numFmt numFmtId="164" formatCode="_-* #,##0_-;\-* #,##0_-;_-* &quot;-&quot;??_-;_-@_-"/>
      <fill>
        <patternFill patternType="solid"/>
      </fill>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medium">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numFmt numFmtId="3" formatCode="#,##0"/>
      <fill>
        <patternFill patternType="solid"/>
      </fill>
    </dxf>
    <dxf>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bottom style="thin">
          <color indexed="64"/>
        </bottom>
      </border>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strike val="0"/>
        <outline val="0"/>
        <shadow val="0"/>
        <u val="none"/>
        <vertAlign val="baseline"/>
        <sz val="12"/>
        <color auto="1"/>
        <name val="Arial"/>
        <family val="2"/>
        <scheme val="none"/>
      </font>
      <fill>
        <patternFill patternType="solid"/>
      </fill>
      <border diagonalUp="0" diagonalDown="0" outline="0">
        <left style="thin">
          <color indexed="64"/>
        </left>
        <right style="thin">
          <color indexed="64"/>
        </right>
        <top/>
        <bottom/>
      </border>
    </dxf>
    <dxf>
      <fill>
        <patternFill patternType="solid"/>
      </fill>
      <border diagonalUp="0" diagonalDown="0">
        <left style="thin">
          <color indexed="64"/>
        </left>
        <right style="thin">
          <color indexed="64"/>
        </right>
        <vertic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4" formatCode="_-* #,##0_-;\-* #,##0_-;_-* &quot;-&quot;??_-;_-@_-"/>
      <fill>
        <patternFill patternType="solid">
          <fgColor indexed="64"/>
          <bgColor indexed="65"/>
        </patternFill>
      </fill>
      <border diagonalUp="0" diagonalDown="0">
        <left/>
        <right style="thin">
          <color indexed="64"/>
        </right>
        <top/>
        <bottom/>
        <vertical/>
        <horizontal/>
      </border>
    </dxf>
    <dxf>
      <font>
        <strike val="0"/>
        <outline val="0"/>
        <shadow val="0"/>
        <u val="none"/>
        <vertAlign val="baseline"/>
        <sz val="12"/>
        <color rgb="FFFF0000"/>
        <name val="Arial"/>
        <family val="2"/>
        <scheme val="none"/>
      </font>
      <numFmt numFmtId="165" formatCode="0.0"/>
      <fill>
        <patternFill patternType="solid">
          <fgColor indexed="64"/>
          <bgColor indexed="65"/>
        </patternFill>
      </fill>
      <border diagonalUp="0" diagonalDown="0">
        <left style="thin">
          <color indexed="64"/>
        </left>
        <right style="thin">
          <color indexed="64"/>
        </right>
        <top/>
        <bottom/>
        <vertical/>
        <horizontal/>
      </border>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color rgb="FFFF0000"/>
        <name val="Arial"/>
        <family val="2"/>
        <scheme val="none"/>
      </font>
      <fill>
        <patternFill patternType="solid">
          <fgColor indexed="64"/>
          <bgColor indexed="65"/>
        </patternFill>
      </fill>
    </dxf>
    <dxf>
      <font>
        <b val="0"/>
        <i val="0"/>
        <strike val="0"/>
        <condense val="0"/>
        <extend val="0"/>
        <outline val="0"/>
        <shadow val="0"/>
        <u val="none"/>
        <vertAlign val="baseline"/>
        <sz val="12"/>
        <color theme="1"/>
        <name val="Arial"/>
        <family val="2"/>
        <scheme val="none"/>
      </font>
      <numFmt numFmtId="164" formatCode="_-* #,##0_-;\-* #,##0_-;_-* &quot;-&quot;??_-;_-@_-"/>
      <fill>
        <patternFill patternType="solid"/>
      </fill>
      <border diagonalUp="0" diagonalDown="0">
        <right style="thin">
          <color indexed="64"/>
        </right>
        <vertical/>
      </border>
    </dxf>
    <dxf>
      <numFmt numFmtId="165" formatCode="0.0"/>
      <fill>
        <patternFill patternType="solid"/>
      </fill>
      <border diagonalUp="0" diagonalDown="0">
        <left style="thin">
          <color indexed="64"/>
        </left>
        <right style="thin">
          <color indexed="64"/>
        </right>
        <top/>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bottom"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ill>
        <patternFill patternType="solid"/>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family val="2"/>
        <scheme val="none"/>
      </font>
      <numFmt numFmtId="0" formatCode="General"/>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theme="0"/>
        </patternFill>
      </fill>
    </dxf>
    <dxf>
      <font>
        <b val="0"/>
        <i val="0"/>
        <strike val="0"/>
        <condense val="0"/>
        <extend val="0"/>
        <outline val="0"/>
        <shadow val="0"/>
        <u val="none"/>
        <vertAlign val="baseline"/>
        <sz val="12"/>
        <color theme="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3"/>
        <name val="Arial"/>
        <family val="2"/>
        <scheme val="none"/>
      </font>
      <fill>
        <patternFill patternType="solid"/>
      </fill>
      <border diagonalUp="0" diagonalDown="0">
        <left style="thin">
          <color theme="0"/>
        </left>
        <right/>
        <top style="thin">
          <color theme="0"/>
        </top>
        <bottom style="thin">
          <color theme="0"/>
        </bottom>
      </border>
    </dxf>
    <dxf>
      <font>
        <strike val="0"/>
        <outline val="0"/>
        <shadow val="0"/>
        <u val="none"/>
        <vertAlign val="baseline"/>
        <sz val="12"/>
        <name val="Arial"/>
        <family val="2"/>
        <scheme val="none"/>
      </font>
      <fill>
        <patternFill patternType="solid"/>
      </fill>
      <border diagonalUp="0" diagonalDown="0">
        <left style="thin">
          <color theme="0"/>
        </left>
        <right style="mediumDashed">
          <color indexed="64"/>
        </right>
        <top style="thin">
          <color theme="0"/>
        </top>
        <bottom style="thin">
          <color theme="0"/>
        </bottom>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border>
    </dxf>
    <dxf>
      <fill>
        <patternFill patternType="solid">
          <fgColor indexed="64"/>
          <bgColor theme="0"/>
        </patternFill>
      </fill>
      <border diagonalUp="0" diagonalDown="0">
        <left/>
        <right style="thin">
          <color theme="0"/>
        </right>
        <top style="thin">
          <color theme="0"/>
        </top>
        <bottom style="thin">
          <color theme="0"/>
        </bottom>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0"/>
        <color theme="1"/>
        <name val="Arial"/>
        <scheme val="none"/>
      </font>
      <fill>
        <patternFill patternType="solid">
          <fgColor indexed="64"/>
          <bgColor theme="0"/>
        </patternFill>
      </fill>
      <border diagonalUp="0" diagonalDown="0">
        <left style="thin">
          <color theme="0"/>
        </left>
        <right style="thin">
          <color theme="0"/>
        </right>
        <top/>
        <bottom/>
      </border>
    </dxf>
    <dxf>
      <fill>
        <patternFill patternType="solid"/>
      </fill>
    </dxf>
    <dxf>
      <font>
        <color auto="1"/>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theme="1"/>
        <name val="Arial"/>
        <scheme val="none"/>
      </font>
      <fill>
        <patternFill patternType="solid"/>
      </fill>
      <border diagonalUp="0" diagonalDown="0">
        <left style="mediumDashed">
          <color indexed="64"/>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numFmt numFmtId="165" formatCode="0.0"/>
      <fill>
        <patternFill patternType="solid"/>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theme="1"/>
        <name val="Arial"/>
        <scheme val="none"/>
      </font>
      <fill>
        <patternFill patternType="solid">
          <fgColor indexed="64"/>
          <bgColor theme="0"/>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family val="2"/>
        <scheme val="none"/>
      </font>
      <numFmt numFmtId="164" formatCode="_-* #,##0_-;\-* #,##0_-;_-* &quot;-&quot;??_-;_-@_-"/>
      <fill>
        <patternFill patternType="solid"/>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64" formatCode="_-* #,##0_-;\-* #,##0_-;_-* &quot;-&quot;??_-;_-@_-"/>
      <fill>
        <patternFill patternType="solid"/>
      </fill>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alignment horizontal="righ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64" formatCode="_-* #,##0_-;\-* #,##0_-;_-* &quot;-&quot;??_-;_-@_-"/>
      <fill>
        <patternFill patternType="solid"/>
      </fill>
      <border diagonalUp="0" diagonalDown="0" outline="0">
        <left style="thin">
          <color theme="0"/>
        </left>
        <right style="thin">
          <color indexed="64"/>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0" justifyLastLine="0" shrinkToFit="0" readingOrder="0"/>
      <border diagonalUp="0" diagonalDown="0">
        <left/>
        <right style="thin">
          <color theme="0"/>
        </right>
        <top style="thin">
          <color theme="0"/>
        </top>
        <bottom style="thin">
          <color theme="0"/>
        </bottom>
      </border>
    </dxf>
    <dxf>
      <font>
        <strike val="0"/>
        <outline val="0"/>
        <shadow val="0"/>
        <u val="none"/>
        <vertAlign val="baseline"/>
        <sz val="12"/>
        <color auto="1"/>
        <name val="Arial"/>
        <family val="2"/>
        <scheme val="none"/>
      </font>
      <fill>
        <patternFill patternType="solid"/>
      </fill>
      <border diagonalUp="0" diagonalDown="0">
        <left/>
        <right style="thin">
          <color theme="0"/>
        </right>
        <top/>
        <bottom/>
        <vertical/>
        <horizontal/>
      </border>
    </dxf>
    <dxf>
      <border outline="0">
        <right style="thin">
          <color theme="0"/>
        </right>
        <top style="medium">
          <color indexed="64"/>
        </top>
      </border>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rgb="FFFF0000"/>
        <name val="Arial"/>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alignment horizontal="left" vertical="bottom" textRotation="0" wrapText="1" indent="0" justifyLastLine="0" shrinkToFit="0" readingOrder="0"/>
      <border diagonalUp="0" diagonalDown="0">
        <left style="thin">
          <color theme="0"/>
        </left>
        <right style="thin">
          <color theme="0"/>
        </right>
        <top style="thin">
          <color theme="0"/>
        </top>
        <bottom/>
      </border>
    </dxf>
    <dxf>
      <fill>
        <patternFill patternType="solid"/>
      </fill>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scheme val="none"/>
      </font>
      <fill>
        <patternFill patternType="solid">
          <fgColor theme="0"/>
          <bgColor indexed="65"/>
        </patternFill>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theme="0"/>
        </right>
        <top/>
        <bottom/>
      </border>
    </dxf>
    <dxf>
      <font>
        <strike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right style="thin">
          <color theme="0"/>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b val="0"/>
        <i val="0"/>
        <strike val="0"/>
        <condense val="0"/>
        <extend val="0"/>
        <outline val="0"/>
        <shadow val="0"/>
        <u val="none"/>
        <vertAlign val="baseline"/>
        <sz val="12"/>
        <color rgb="FFFF0000"/>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rgb="FFFF0000"/>
        <name val="Arial"/>
        <family val="2"/>
        <scheme val="none"/>
      </font>
      <fill>
        <patternFill patternType="solid">
          <fgColor indexed="64"/>
          <bgColor theme="0"/>
        </patternFill>
      </fill>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mediumDashed">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strike val="0"/>
        <outline val="0"/>
        <shadow val="0"/>
        <u val="no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strike val="0"/>
        <outline val="0"/>
        <shadow val="0"/>
        <u val="none"/>
        <vertAlign val="baseline"/>
        <sz val="12"/>
        <name val="Arial"/>
        <family val="2"/>
        <scheme val="none"/>
      </font>
      <fill>
        <patternFill patternType="solid"/>
      </fill>
      <border>
        <left style="mediumDashed">
          <color indexed="64"/>
        </left>
        <right/>
      </border>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theme="0"/>
          <bgColor indexed="65"/>
        </patternFill>
      </fill>
    </dxf>
    <dxf>
      <font>
        <b val="0"/>
        <i val="0"/>
        <strike val="0"/>
        <condense val="0"/>
        <extend val="0"/>
        <outline val="0"/>
        <shadow val="0"/>
        <u val="none"/>
        <vertAlign val="baseline"/>
        <sz val="12"/>
        <color theme="1"/>
        <name val="Arial"/>
        <family val="2"/>
        <scheme val="none"/>
      </font>
      <fill>
        <patternFill patternType="solid">
          <fgColor theme="0"/>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dxf>
    <dxf>
      <font>
        <b val="0"/>
        <i val="0"/>
        <strike val="0"/>
        <condense val="0"/>
        <extend val="0"/>
        <outline val="0"/>
        <shadow val="0"/>
        <u val="none"/>
        <vertAlign val="baseline"/>
        <sz val="12"/>
        <color auto="1"/>
        <name val="Arial"/>
        <scheme val="none"/>
      </font>
      <numFmt numFmtId="165" formatCode="0.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border diagonalUp="0" diagonalDown="0">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right style="mediumDashed">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general" vertical="bottom" textRotation="0" wrapText="0" indent="0" justifyLastLine="0" shrinkToFit="0" readingOrder="0"/>
      <border diagonalUp="0" diagonalDown="0">
        <left/>
        <right/>
        <top/>
        <bottom style="thin">
          <color indexed="64"/>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alignment horizontal="left" vertical="bottom" textRotation="0" wrapText="1" indent="2" justifyLastLine="0" shrinkToFit="0" readingOrder="0"/>
    </dxf>
    <dxf>
      <font>
        <b/>
      </font>
      <fill>
        <patternFill patternType="solid"/>
      </fill>
    </dxf>
    <dxf>
      <font>
        <b val="0"/>
        <i val="0"/>
        <strike val="0"/>
        <condense val="0"/>
        <extend val="0"/>
        <outline val="0"/>
        <shadow val="0"/>
        <u val="none"/>
        <vertAlign val="baseline"/>
        <sz val="10"/>
        <color rgb="FFFF0000"/>
        <name val="Arial"/>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0"/>
        <color rgb="FFFF0000"/>
        <name val="Arial"/>
        <scheme val="none"/>
      </font>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ill>
        <patternFill patternType="solid"/>
      </fill>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top style="medium">
          <color indexed="64"/>
        </top>
      </border>
    </dxf>
    <dxf>
      <fill>
        <patternFill patternType="solid"/>
      </fill>
    </dxf>
    <dxf>
      <border outline="0">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0"/>
        </patternFill>
      </fill>
      <alignment horizontal="right" vertical="bottom" textRotation="0" wrapText="0" indent="0" justifyLastLine="0" shrinkToFit="0" readingOrder="0"/>
    </dxf>
    <dxf>
      <fill>
        <patternFill patternType="solid">
          <fgColor indexed="64"/>
          <bgColor indexed="65"/>
        </patternFill>
      </fill>
      <border diagonalUp="0" diagonalDown="0">
        <left/>
        <right/>
        <top/>
        <bottom style="thin">
          <color indexed="64"/>
        </bottom>
        <vertical/>
        <horizontal/>
      </border>
    </dxf>
    <dxf>
      <fill>
        <patternFill patternType="solid">
          <fgColor indexed="64"/>
          <bgColor indexed="65"/>
        </patternFill>
      </fill>
      <border diagonalUp="0" diagonalDown="0">
        <left/>
        <right style="mediumDashed">
          <color indexed="64"/>
        </right>
        <top/>
        <bottom style="thin">
          <color indexed="64"/>
        </bottom>
        <vertical/>
        <horizontal/>
      </border>
    </dxf>
    <dxf>
      <fill>
        <patternFill patternType="solid"/>
      </fill>
    </dxf>
    <dxf>
      <fill>
        <patternFill patternType="solid"/>
      </fill>
      <border diagonalUp="0" diagonalDown="0">
        <left/>
        <right style="mediumDashed">
          <color indexed="64"/>
        </right>
        <vertical/>
      </border>
    </dxf>
    <dxf>
      <fill>
        <patternFill patternType="solid"/>
      </fill>
    </dxf>
    <dxf>
      <fill>
        <patternFill patternType="solid"/>
      </fill>
      <alignment horizontal="left" vertical="bottom" textRotation="0" wrapText="0" indent="0" justifyLastLine="0" shrinkToFit="0" readingOrder="0"/>
    </dxf>
    <dxf>
      <fill>
        <patternFill patternType="solid"/>
      </fill>
      <alignment horizontal="right" vertical="bottom" textRotation="0" wrapText="0" indent="0" justifyLastLine="0" shrinkToFit="0" readingOrder="0"/>
    </dxf>
    <dxf>
      <fill>
        <patternFill patternType="solid"/>
      </fill>
      <alignment horizontal="left"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alignment horizontal="left" vertical="bottom" textRotation="0" wrapText="0" indent="0" justifyLastLine="0" shrinkToFit="0" readingOrder="0"/>
    </dxf>
    <dxf>
      <font>
        <b/>
        <strike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font>
        <b/>
        <i val="0"/>
        <strike val="0"/>
        <condense val="0"/>
        <extend val="0"/>
        <outline val="0"/>
        <shadow val="0"/>
        <u val="none"/>
        <vertAlign val="baseline"/>
        <sz val="12"/>
        <color theme="1"/>
        <name val="Arial"/>
        <scheme val="none"/>
      </font>
      <fill>
        <patternFill patternType="solid"/>
      </fill>
    </dxf>
    <dxf>
      <fill>
        <patternFill patternType="solid"/>
      </fill>
    </dxf>
    <dxf>
      <fill>
        <patternFill patternType="solid"/>
      </fill>
    </dxf>
    <dxf>
      <fill>
        <patternFill patternType="solid"/>
      </fill>
    </dxf>
    <dxf>
      <fill>
        <patternFill patternType="solid"/>
      </fill>
      <border diagonalUp="0" diagonalDown="0">
        <left/>
        <right style="mediumDashed">
          <color indexed="64"/>
        </right>
        <vertical/>
      </border>
    </dxf>
    <dxf>
      <fill>
        <patternFill patternType="solid"/>
      </fill>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general" vertical="bottom" textRotation="0" wrapText="0" indent="0" justifyLastLine="0" shrinkToFit="0" readingOrder="0"/>
    </dxf>
    <dxf>
      <fill>
        <patternFill patternType="solid"/>
      </fill>
    </dxf>
    <dxf>
      <fill>
        <patternFill patternType="solid"/>
      </fill>
      <alignment horizontal="general" vertical="bottom" textRotation="0" wrapText="0" indent="0" justifyLastLine="0" shrinkToFit="0" readingOrder="0"/>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bottom" textRotation="0" wrapText="0" indent="0" justifyLastLine="0" shrinkToFit="0" readingOrder="0"/>
    </dxf>
    <dxf>
      <font>
        <b val="0"/>
        <i/>
        <strike val="0"/>
        <condense val="0"/>
        <extend val="0"/>
        <outline val="0"/>
        <shadow val="0"/>
        <u val="none"/>
        <vertAlign val="baseline"/>
        <sz val="12"/>
        <color auto="1"/>
        <name val="Arial"/>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indexed="64"/>
        </right>
        <top style="thin">
          <color theme="0"/>
        </top>
        <bottom/>
        <vertical/>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scheme val="none"/>
      </font>
      <fill>
        <patternFill patternType="solid">
          <fgColor theme="0"/>
          <bgColor indexed="65"/>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top/>
        <bottom style="thin">
          <color theme="0"/>
        </bottom>
        <vertical/>
        <horizontal/>
      </border>
    </dxf>
    <dxf>
      <border outline="0">
        <bottom style="medium">
          <color indexed="64"/>
        </bottom>
      </border>
    </dxf>
    <dxf>
      <font>
        <b val="0"/>
        <i val="0"/>
        <strike val="0"/>
        <condense val="0"/>
        <extend val="0"/>
        <outline val="0"/>
        <shadow val="0"/>
        <u val="none"/>
        <vertAlign val="baseline"/>
        <sz val="10"/>
        <color auto="1"/>
        <name val="Arial"/>
        <scheme val="none"/>
      </font>
      <fill>
        <patternFill patternType="solid">
          <fgColor theme="0"/>
          <bgColor indexed="65"/>
        </patternFill>
      </fill>
    </dxf>
    <dxf>
      <font>
        <b/>
        <i val="0"/>
        <strike val="0"/>
        <condense val="0"/>
        <extend val="0"/>
        <outline val="0"/>
        <shadow val="0"/>
        <u val="none"/>
        <vertAlign val="baseline"/>
        <sz val="10"/>
        <color auto="1"/>
        <name val="Arial"/>
        <scheme val="none"/>
      </font>
      <fill>
        <patternFill patternType="solid">
          <fgColor theme="0"/>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border diagonalUp="0" diagonalDown="0">
        <left/>
        <right style="thin">
          <color theme="0"/>
        </right>
        <top style="thin">
          <color theme="0"/>
        </top>
        <bottom style="thin">
          <color theme="0"/>
        </bottom>
      </border>
    </dxf>
    <dxf>
      <border outline="0">
        <left style="thin">
          <color theme="0"/>
        </left>
        <right style="thin">
          <color theme="0"/>
        </right>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auto="1"/>
        </patternFill>
      </fill>
      <alignment horizontal="right" vertical="bottom" textRotation="0" wrapText="0" indent="0" justifyLastLine="0" shrinkToFit="0" readingOrder="0"/>
      <border diagonalUp="0" diagonalDown="0" outline="0">
        <left style="thin">
          <color indexed="64"/>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rgb="FFFF0000"/>
        <name val="Arial"/>
        <family val="2"/>
        <scheme val="none"/>
      </font>
      <numFmt numFmtId="1" formatCode="0"/>
      <fill>
        <patternFill patternType="solid">
          <fgColor indexed="64"/>
          <bgColor theme="0" tint="-0.14999847407452621"/>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left style="thin">
          <color indexed="64"/>
        </left>
        <right style="thin">
          <color theme="0"/>
        </right>
        <top style="thin">
          <color theme="0"/>
        </top>
        <bottom style="thin">
          <color theme="0"/>
        </bottom>
        <vertical/>
        <horizontal/>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i val="0"/>
        <strike val="0"/>
        <condense val="0"/>
        <extend val="0"/>
        <outline val="0"/>
        <shadow val="0"/>
        <u val="none"/>
        <vertAlign val="baseline"/>
        <sz val="12"/>
        <color auto="1"/>
        <name val="Arial"/>
        <family val="2"/>
        <scheme val="none"/>
      </font>
      <fill>
        <patternFill patternType="solid"/>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theme="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numFmt numFmtId="164" formatCode="_-* #,##0_-;\-* #,##0_-;_-* &quot;-&quot;??_-;_-@_-"/>
      <fill>
        <patternFill patternType="solid">
          <fgColor theme="0"/>
          <bgColor indexed="65"/>
        </patternFill>
      </fill>
      <border diagonalUp="0" diagonalDown="0" outline="0">
        <left style="thin">
          <color indexed="64"/>
        </left>
        <right style="thin">
          <color theme="0"/>
        </right>
        <top style="thin">
          <color theme="0"/>
        </top>
        <bottom style="thin">
          <color theme="0"/>
        </bottom>
      </border>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ont>
        <strike val="0"/>
        <outline val="0"/>
        <shadow val="0"/>
        <u val="none"/>
        <vertAlign val="baseline"/>
        <sz val="12"/>
        <color rgb="FFFF0000"/>
        <name val="Arial"/>
        <family val="2"/>
        <scheme val="none"/>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top style="medium">
          <color indexed="64"/>
        </top>
        <bottom style="medium">
          <color indexed="64"/>
        </bottom>
      </border>
    </dxf>
    <dxf>
      <fill>
        <patternFill patternType="solid"/>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rgb="FFFF0000"/>
        <name val="Arial"/>
        <family val="2"/>
        <scheme val="none"/>
      </font>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border outline="0">
        <bottom style="medium">
          <color indexed="64"/>
        </bottom>
      </border>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border>
        <bottom style="medium">
          <color indexed="64"/>
        </bottom>
      </border>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top style="thin">
          <color auto="1"/>
        </top>
        <bottom style="thin">
          <color auto="1"/>
        </bottom>
      </border>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1" indent="1"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0"/>
        <color auto="1"/>
        <name val="Arial"/>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dxf>
    <dxf>
      <font>
        <strike val="0"/>
        <outline val="0"/>
        <shadow val="0"/>
        <u val="none"/>
        <vertAlign val="baseline"/>
        <sz val="12"/>
        <color rgb="FFFF0000"/>
        <name val="Arial"/>
        <family val="2"/>
        <scheme val="none"/>
      </font>
      <numFmt numFmtId="164" formatCode="_-* #,##0_-;\-* #,##0_-;_-* &quot;-&quot;??_-;_-@_-"/>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ont>
        <strike val="0"/>
        <outline val="0"/>
        <shadow val="0"/>
        <u val="none"/>
        <vertAlign val="baseline"/>
        <sz val="12"/>
        <color rgb="FFFF0000"/>
        <name val="Arial"/>
        <family val="2"/>
      </font>
      <fill>
        <patternFill patternType="solid"/>
      </fill>
    </dxf>
    <dxf>
      <fill>
        <patternFill patternType="solid"/>
      </fill>
    </dxf>
    <dxf>
      <font>
        <b/>
        <i val="0"/>
        <strike val="0"/>
        <condense val="0"/>
        <extend val="0"/>
        <outline val="0"/>
        <shadow val="0"/>
        <u val="none"/>
        <vertAlign val="baseline"/>
        <sz val="12"/>
        <color auto="1"/>
        <name val="Arial"/>
        <scheme val="none"/>
      </font>
      <fill>
        <patternFill patternType="solid">
          <fgColor indexed="64"/>
          <bgColor indexed="65"/>
        </patternFill>
      </fill>
    </dxf>
    <dxf>
      <border outline="0">
        <bottom style="medium">
          <color indexed="64"/>
        </bottom>
      </border>
    </dxf>
    <dxf>
      <fill>
        <patternFill patternType="solid"/>
      </fill>
    </dxf>
    <dxf>
      <border>
        <bottom style="thin">
          <color indexed="64"/>
        </bottom>
      </border>
    </dxf>
    <dxf>
      <font>
        <b/>
        <i val="0"/>
        <strike val="0"/>
        <condense val="0"/>
        <extend val="0"/>
        <outline val="0"/>
        <shadow val="0"/>
        <u val="none"/>
        <vertAlign val="baseline"/>
        <sz val="12"/>
        <color theme="1"/>
        <name val="Arial"/>
        <scheme val="none"/>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64" formatCode="_-* #,##0_-;\-* #,##0_-;_-* &quot;-&quot;??_-;_-@_-"/>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strike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rgb="FFFF0000"/>
        <name val="Arial"/>
        <scheme val="none"/>
      </font>
      <fill>
        <patternFill patternType="solid"/>
      </fill>
      <alignment horizontal="right" vertical="bottom" textRotation="0" wrapText="0" indent="0" justifyLastLine="0" shrinkToFit="0" readingOrder="0"/>
    </dxf>
    <dxf>
      <fill>
        <patternFill patternType="solid"/>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right style="thin">
          <color indexed="64"/>
        </right>
        <vertical/>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top style="thin">
          <color theme="0"/>
        </top>
        <bottom style="thin">
          <color theme="0"/>
        </bottom>
      </border>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left style="thin">
          <color theme="0"/>
        </left>
        <right style="thin">
          <color indexed="64"/>
        </right>
        <top style="thin">
          <color theme="0"/>
        </top>
        <bottom style="thin">
          <color theme="0"/>
        </bottom>
        <vertical/>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family val="2"/>
        <scheme val="none"/>
      </font>
      <fill>
        <patternFill patternType="solid">
          <fgColor theme="0"/>
          <bgColor indexed="65"/>
        </patternFill>
      </fill>
      <border diagonalUp="0" diagonalDown="0" outline="0">
        <left style="thin">
          <color theme="0"/>
        </left>
        <right style="thin">
          <color theme="0"/>
        </right>
        <top style="thin">
          <color theme="0"/>
        </top>
        <bottom style="thin">
          <color theme="0"/>
        </bottom>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solid">
          <fgColor theme="0"/>
          <bgColor theme="0"/>
        </patternFill>
      </fill>
      <alignment horizontal="left" vertical="top" textRotation="0" wrapText="0" indent="0" justifyLastLine="0" shrinkToFit="0" readingOrder="0"/>
      <border diagonalUp="0" diagonalDown="0">
        <left/>
        <right style="thin">
          <color theme="0"/>
        </right>
        <top/>
        <bottom/>
        <vertical/>
        <horizontal/>
      </border>
    </dxf>
    <dxf>
      <border outline="0">
        <right style="thin">
          <color theme="0"/>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center"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ill>
    </dxf>
    <dxf>
      <fill>
        <patternFill patternType="solid"/>
      </fill>
    </dxf>
    <dxf>
      <font>
        <b/>
        <i val="0"/>
        <strike val="0"/>
        <condense val="0"/>
        <extend val="0"/>
        <outline val="0"/>
        <shadow val="0"/>
        <u val="none"/>
        <vertAlign val="baseline"/>
        <sz val="12"/>
        <color theme="1"/>
        <name val="Arial"/>
        <family val="2"/>
        <scheme val="none"/>
      </font>
      <fill>
        <patternFill patternType="solid"/>
      </fill>
    </dxf>
    <dxf>
      <border outline="0">
        <top style="medium">
          <color indexed="64"/>
        </top>
        <bottom style="thin">
          <color indexed="64"/>
        </bottom>
      </border>
    </dxf>
    <dxf>
      <font>
        <b val="0"/>
        <i val="0"/>
        <strike val="0"/>
        <condense val="0"/>
        <extend val="0"/>
        <outline val="0"/>
        <shadow val="0"/>
        <u val="none"/>
        <vertAlign val="baseline"/>
        <sz val="12"/>
        <color auto="1"/>
        <name val="Arial"/>
        <family val="2"/>
        <scheme val="none"/>
      </font>
      <fill>
        <patternFill patternType="solid"/>
      </fill>
    </dxf>
    <dxf>
      <font>
        <b/>
        <i val="0"/>
        <strike val="0"/>
        <condense val="0"/>
        <extend val="0"/>
        <outline val="0"/>
        <shadow val="0"/>
        <u val="none"/>
        <vertAlign val="baseline"/>
        <sz val="12"/>
        <color theme="1"/>
        <name val="Arial"/>
        <family val="2"/>
        <scheme val="none"/>
      </font>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0" indent="0" justifyLastLine="0" shrinkToFit="0" readingOrder="0"/>
      <border diagonalUp="0" diagonalDown="0">
        <left/>
        <right style="thin">
          <color theme="0"/>
        </right>
        <top style="thin">
          <color theme="0"/>
        </top>
        <bottom style="thin">
          <color theme="0"/>
        </bottom>
      </border>
    </dxf>
    <dxf>
      <border outline="0">
        <left style="thin">
          <color theme="0"/>
        </left>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theme="0"/>
          <bgColor indexed="65"/>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rgb="FFFF0000"/>
        <name val="Arial"/>
        <scheme val="none"/>
      </font>
      <fill>
        <patternFill patternType="solid"/>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top" textRotation="0" wrapText="0" indent="0" justifyLastLine="0" shrinkToFit="0" readingOrder="0"/>
      <border diagonalUp="0" diagonalDown="0">
        <left style="thin">
          <color theme="0"/>
        </left>
        <right style="thin">
          <color theme="0"/>
        </right>
        <top style="thin">
          <color theme="0"/>
        </top>
        <bottom style="thin">
          <color theme="0"/>
        </bottom>
      </border>
    </dxf>
    <dxf>
      <fill>
        <patternFill patternType="solid"/>
      </fill>
    </dxf>
    <dxf>
      <border outline="0">
        <top style="medium">
          <color indexed="64"/>
        </top>
        <bottom style="medium">
          <color indexed="64"/>
        </bottom>
      </border>
    </dxf>
    <dxf>
      <font>
        <b val="0"/>
        <i val="0"/>
        <strike val="0"/>
        <condense val="0"/>
        <extend val="0"/>
        <outline val="0"/>
        <shadow val="0"/>
        <u val="none"/>
        <vertAlign val="baseline"/>
        <sz val="12"/>
        <color theme="1"/>
        <name val="Arial"/>
        <scheme val="none"/>
      </font>
      <fill>
        <patternFill patternType="solid"/>
      </fill>
    </dxf>
    <dxf>
      <border outline="0">
        <bottom style="thin">
          <color indexed="64"/>
        </bottom>
      </border>
    </dxf>
    <dxf>
      <font>
        <b/>
        <i val="0"/>
        <strike val="0"/>
        <condense val="0"/>
        <extend val="0"/>
        <outline val="0"/>
        <shadow val="0"/>
        <u val="none"/>
        <vertAlign val="baseline"/>
        <sz val="11"/>
        <color auto="1"/>
        <name val="Arial"/>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strike val="0"/>
        <condense val="0"/>
        <extend val="0"/>
        <outline val="0"/>
        <shadow val="0"/>
        <u val="none"/>
        <vertAlign val="baseline"/>
        <sz val="12"/>
        <color rgb="FFFF0000"/>
        <name val="Arial"/>
        <family val="2"/>
        <scheme val="none"/>
      </font>
      <numFmt numFmtId="164"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ont>
        <strike val="0"/>
        <outline val="0"/>
        <shadow val="0"/>
        <u val="none"/>
        <vertAlign val="baseline"/>
        <sz val="12"/>
        <color auto="1"/>
        <name val="Arial"/>
        <family val="2"/>
        <scheme val="none"/>
      </font>
      <fill>
        <patternFill patternType="solid">
          <fgColor indexed="64"/>
          <bgColor indexed="65"/>
        </patternFill>
      </fill>
    </dxf>
    <dxf>
      <font>
        <strike val="0"/>
        <outline val="0"/>
        <shadow val="0"/>
        <u val="none"/>
        <vertAlign val="baseline"/>
        <sz val="12"/>
        <color auto="1"/>
        <name val="Arial"/>
        <family val="2"/>
        <scheme val="none"/>
      </font>
      <fill>
        <patternFill patternType="solid"/>
      </fill>
    </dxf>
    <dxf>
      <border>
        <bottom style="thin">
          <color indexed="64"/>
        </bottom>
      </border>
    </dxf>
    <dxf>
      <font>
        <strike val="0"/>
        <outline val="0"/>
        <shadow val="0"/>
        <u val="none"/>
        <vertAlign val="baseline"/>
        <sz val="12"/>
        <color auto="1"/>
        <name val="Arial"/>
        <family val="2"/>
        <scheme val="none"/>
      </font>
      <fill>
        <patternFill patternType="solid"/>
      </fill>
      <border diagonalUp="0" diagonalDown="0" outline="0">
        <left/>
        <right/>
        <top/>
        <bottom/>
      </border>
    </dxf>
    <dxf>
      <font>
        <b val="0"/>
        <i val="0"/>
        <strike val="0"/>
        <condense val="0"/>
        <extend val="0"/>
        <outline val="0"/>
        <shadow val="0"/>
        <u val="none"/>
        <vertAlign val="baseline"/>
        <sz val="11"/>
        <color rgb="FFFF0000"/>
        <name val="Arial"/>
        <family val="2"/>
        <scheme val="none"/>
      </font>
      <numFmt numFmtId="164" formatCode="_-* #,##0_-;\-* #,##0_-;_-* &quot;-&quot;??_-;_-@_-"/>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1"/>
        <color theme="9"/>
        <name val="Arial"/>
        <scheme val="none"/>
      </font>
      <numFmt numFmtId="1" formatCode="0"/>
      <fill>
        <patternFill patternType="solid">
          <fgColor theme="0"/>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theme="0"/>
          <bgColor theme="0"/>
        </patternFill>
      </fill>
      <alignment horizontal="left" vertical="top" textRotation="0" wrapText="1" indent="1" justifyLastLine="0" shrinkToFit="0" readingOrder="0"/>
    </dxf>
    <dxf>
      <fill>
        <patternFill patternType="solid">
          <fgColor indexed="64"/>
          <bgColor indexed="65"/>
        </patternFill>
      </fill>
    </dxf>
    <dxf>
      <border outline="0">
        <top style="medium">
          <color indexed="64"/>
        </top>
      </border>
    </dxf>
    <dxf>
      <font>
        <b val="0"/>
        <i val="0"/>
        <strike val="0"/>
        <condense val="0"/>
        <extend val="0"/>
        <outline val="0"/>
        <shadow val="0"/>
        <u val="none"/>
        <vertAlign val="baseline"/>
        <sz val="11"/>
        <color theme="9"/>
        <name val="Arial"/>
        <scheme val="none"/>
      </font>
      <fill>
        <patternFill patternType="solid">
          <fgColor theme="0"/>
          <bgColor theme="0"/>
        </patternFill>
      </fill>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1"/>
        <color rgb="FFFF0000"/>
        <name val="Arial"/>
        <scheme val="none"/>
      </font>
      <fill>
        <patternFill patternType="solid">
          <fgColor theme="0"/>
          <bgColor theme="0"/>
        </patternFill>
      </fill>
      <alignment horizontal="general" vertical="bottom" textRotation="0" wrapText="1" indent="0" justifyLastLine="0" shrinkToFit="0" readingOrder="0"/>
    </dxf>
    <dxf>
      <fill>
        <patternFill patternType="solid"/>
      </fill>
    </dxf>
    <dxf>
      <fill>
        <patternFill patternType="solid"/>
      </fill>
    </dxf>
    <dxf>
      <fill>
        <patternFill patternType="solid"/>
      </fill>
    </dxf>
    <dxf>
      <border outline="0">
        <top style="medium">
          <color indexed="64"/>
        </top>
        <bottom style="medium">
          <color indexed="64"/>
        </bottom>
      </border>
    </dxf>
    <dxf>
      <fill>
        <patternFill patternType="solid"/>
      </fill>
    </dxf>
    <dxf>
      <fill>
        <patternFill patternType="solid"/>
      </fill>
    </dxf>
    <dxf>
      <fill>
        <patternFill patternType="solid"/>
      </fill>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theme="0"/>
        </patternFill>
      </fill>
      <alignment horizontal="right" vertical="bottom"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 formatCode="0"/>
      <fill>
        <patternFill patternType="solid">
          <fgColor theme="0"/>
          <bgColor indexed="65"/>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theme="0"/>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ill>
    </dxf>
    <dxf>
      <border outline="0">
        <bottom style="thin">
          <color indexed="64"/>
        </bottom>
      </border>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font>
      <fill>
        <patternFill patternType="solid"/>
      </fill>
    </dxf>
    <dxf>
      <border outline="0">
        <top style="medium">
          <color indexed="64"/>
        </top>
        <bottom style="medium">
          <color indexed="64"/>
        </bottom>
      </border>
    </dxf>
    <dxf>
      <fill>
        <patternFill patternType="solid"/>
      </fill>
    </dxf>
    <dxf>
      <font>
        <b/>
      </font>
      <fill>
        <patternFill patternType="solid"/>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indexed="64"/>
        </left>
        <right/>
        <top style="thin">
          <color theme="0"/>
        </top>
        <bottom style="thin">
          <color theme="0"/>
        </bottom>
        <vertical/>
        <horizontal/>
      </border>
    </dxf>
    <dxf>
      <fill>
        <patternFill patternType="solid"/>
      </fill>
      <border diagonalUp="0" diagonalDown="0">
        <right style="thin">
          <color indexed="64"/>
        </right>
        <vertical/>
      </border>
    </dxf>
    <dxf>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0" justifyLastLine="0" shrinkToFit="0" readingOrder="0"/>
    </dxf>
    <dxf>
      <fill>
        <patternFill patternType="solid"/>
      </fill>
    </dxf>
    <dxf>
      <border outline="0">
        <right style="thin">
          <color theme="0"/>
        </right>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border outline="0">
        <left style="thin">
          <color indexed="64"/>
        </left>
      </border>
      <protection locked="0" hidden="0"/>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indexed="65"/>
        </patternFill>
      </fill>
      <border diagonalUp="0" diagonalDown="0" outline="0">
        <left style="thin">
          <color indexed="64"/>
        </left>
        <right style="thin">
          <color indexed="64"/>
        </right>
      </border>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border outline="0">
        <right style="thin">
          <color indexed="64"/>
        </right>
      </border>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12"/>
        <color rgb="FFFF0000"/>
        <name val="Arial"/>
        <family val="2"/>
        <scheme val="none"/>
      </font>
      <numFmt numFmtId="1" formatCode="0"/>
      <fill>
        <patternFill patternType="solid">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theme="9"/>
        <name val="Arial"/>
        <scheme val="none"/>
      </font>
      <fill>
        <patternFill patternType="solid">
          <fgColor indexed="64"/>
          <bgColor indexed="65"/>
        </patternFill>
      </fill>
      <alignment horizontal="left" vertical="bottom" textRotation="0" wrapText="1" indent="0" justifyLastLine="0" shrinkToFit="0" readingOrder="0"/>
    </dxf>
    <dxf>
      <fill>
        <patternFill patternType="solid">
          <fgColor indexed="64"/>
          <bgColor indexed="65"/>
        </patternFill>
      </fill>
    </dxf>
    <dxf>
      <font>
        <b val="0"/>
        <i val="0"/>
        <strike val="0"/>
        <condense val="0"/>
        <extend val="0"/>
        <outline val="0"/>
        <shadow val="0"/>
        <u val="none"/>
        <vertAlign val="baseline"/>
        <sz val="10"/>
        <color theme="9"/>
        <name val="Arial"/>
        <scheme val="none"/>
      </font>
      <fill>
        <patternFill patternType="solid">
          <fgColor indexed="64"/>
          <bgColor indexed="65"/>
        </patternFill>
      </fill>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indexed="65"/>
        </patternFill>
      </fill>
      <alignment horizontal="left" vertical="center" textRotation="0" wrapText="1" indent="0" justifyLastLine="0" shrinkToFit="0" readingOrder="0"/>
    </dxf>
    <dxf>
      <font>
        <strike val="0"/>
        <outline val="0"/>
        <shadow val="0"/>
        <u val="none"/>
        <vertAlign val="baseline"/>
        <sz val="12"/>
        <color auto="1"/>
        <name val="Arial"/>
        <scheme val="none"/>
      </font>
      <numFmt numFmtId="165"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indexed="64"/>
        </bottom>
        <vertical/>
        <horizontal/>
      </border>
    </dxf>
    <dxf>
      <font>
        <strike val="0"/>
        <outline val="0"/>
        <shadow val="0"/>
        <u val="none"/>
        <vertAlign val="baseline"/>
        <sz val="12"/>
        <color auto="1"/>
        <name val="Arial"/>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bgColor indexed="65"/>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alignment horizontal="left" vertical="bottom"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top style="thin">
          <color theme="0"/>
        </top>
        <bottom style="thin">
          <color theme="0"/>
        </bottom>
      </border>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left" vertical="top" textRotation="0" wrapText="1" indent="0" justifyLastLine="0" shrinkToFit="0" readingOrder="0"/>
      <border diagonalUp="0" diagonalDown="0">
        <left/>
        <right/>
        <top style="thin">
          <color theme="0"/>
        </top>
        <bottom style="thin">
          <color theme="0"/>
        </bottom>
      </border>
    </dxf>
    <dxf>
      <border outline="0">
        <top style="thin">
          <color theme="0"/>
        </top>
      </border>
    </dxf>
    <dxf>
      <border outline="0">
        <left style="thin">
          <color theme="0"/>
        </left>
        <right style="thin">
          <color theme="0"/>
        </right>
        <top style="medium">
          <color indexed="64"/>
        </top>
        <bottom style="medium">
          <color indexed="64"/>
        </bottom>
      </border>
    </dxf>
    <dxf>
      <font>
        <strike val="0"/>
        <outline val="0"/>
        <shadow val="0"/>
        <u val="none"/>
        <vertAlign val="baseline"/>
        <sz val="12"/>
        <name val="Arial"/>
        <scheme val="none"/>
      </font>
      <fill>
        <patternFill patternType="solid"/>
      </fill>
    </dxf>
    <dxf>
      <border outline="0">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theme="0"/>
        </patternFill>
      </fill>
      <alignment horizontal="right" vertical="top" textRotation="0" wrapText="1" indent="0" justifyLastLine="0" shrinkToFit="0" readingOrder="0"/>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dxf>
    <dxf>
      <fill>
        <patternFill patternType="solid">
          <fgColor indexed="64"/>
        </patternFill>
      </fill>
    </dxf>
    <dxf>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right style="thin">
          <color theme="0"/>
        </right>
        <top style="thin">
          <color theme="0"/>
        </top>
        <bottom style="thin">
          <color theme="0"/>
        </bottom>
        <vertical/>
        <horizontal/>
      </border>
    </dxf>
    <dxf>
      <border outline="0">
        <left style="thin">
          <color theme="0"/>
        </left>
        <top style="medium">
          <color indexed="64"/>
        </top>
        <bottom style="medium">
          <color indexed="64"/>
        </bottom>
      </border>
    </dxf>
    <dxf>
      <fill>
        <patternFill patternType="solid">
          <fgColor indexed="64"/>
        </patternFill>
      </fill>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bottom/>
      </border>
    </dxf>
    <dxf>
      <fill>
        <patternFill patternType="solid">
          <fgColor indexed="64"/>
        </patternFill>
      </fill>
    </dxf>
    <dxf>
      <font>
        <strike val="0"/>
        <outline val="0"/>
        <shadow val="0"/>
        <u val="no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indexed="64"/>
        </bottom>
        <vertical/>
        <horizontal/>
      </border>
    </dxf>
    <dxf>
      <font>
        <strike val="0"/>
        <outline val="0"/>
        <shadow val="0"/>
        <u val="no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ont>
        <strike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border>
    </dxf>
    <dxf>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border outline="0">
        <top style="medium">
          <color rgb="FF000000"/>
        </top>
        <bottom style="medium">
          <color rgb="FF000000"/>
        </bottom>
      </border>
    </dxf>
    <dxf>
      <fill>
        <patternFill patternType="solid">
          <fgColor rgb="FF000000"/>
        </patternFill>
      </fill>
    </dxf>
    <dxf>
      <border outline="0">
        <bottom style="thin">
          <color rgb="FF000000"/>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indexed="65"/>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lef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style="thin">
          <color theme="0"/>
        </left>
        <right style="mediumDashed">
          <color indexed="64"/>
        </right>
        <top style="thin">
          <color theme="0"/>
        </top>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style="thin">
          <color theme="0"/>
        </left>
        <right style="mediumDash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4" formatCode="_-* #,##0_-;\-* #,##0_-;_-* &quot;-&quot;??_-;_-@_-"/>
      <fill>
        <patternFill patternType="solid">
          <fgColor indexed="64"/>
          <bgColor theme="0"/>
        </patternFill>
      </fill>
      <alignment horizontal="right"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dotted">
          <color indexed="64"/>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theme="0"/>
        </right>
        <top style="thin">
          <color theme="0"/>
        </top>
        <bottom style="thin">
          <color theme="0"/>
        </bottom>
        <vertical/>
        <horizontal/>
      </border>
    </dxf>
    <dxf>
      <border outline="0">
        <left style="thin">
          <color theme="0"/>
        </left>
        <right style="thin">
          <color theme="0"/>
        </right>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indexed="8"/>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theme="0"/>
        </left>
        <right style="thin">
          <color theme="0"/>
        </right>
        <top/>
        <bottom/>
      </border>
    </dxf>
    <dxf>
      <fill>
        <patternFill patternType="solid">
          <fgColor indexed="64"/>
        </patternFill>
      </fill>
    </dxf>
    <dxf>
      <fill>
        <patternFill patternType="solid">
          <fgColor indexed="64"/>
        </patternFill>
      </fill>
      <border diagonalUp="0" diagonalDown="0">
        <left/>
        <right style="mediumDashed">
          <color indexed="64"/>
        </right>
        <vertical/>
      </border>
    </dxf>
    <dxf>
      <fill>
        <patternFill patternType="solid">
          <fgColor indexed="64"/>
        </patternFill>
      </fill>
    </dxf>
    <dxf>
      <font>
        <b/>
        <i val="0"/>
        <strike val="0"/>
        <condense val="0"/>
        <extend val="0"/>
        <outline val="0"/>
        <shadow val="0"/>
        <u val="none"/>
        <vertAlign val="baseline"/>
        <sz val="12"/>
        <color auto="1"/>
        <name val="Arial"/>
        <family val="2"/>
        <scheme val="none"/>
      </font>
      <fill>
        <patternFill patternType="solid">
          <fgColor indexed="64"/>
        </patternFill>
      </fill>
    </dxf>
    <dxf>
      <border outline="0">
        <top style="medium">
          <color indexed="64"/>
        </top>
        <bottom style="medium">
          <color indexed="64"/>
        </bottom>
      </border>
    </dxf>
    <dxf>
      <fill>
        <patternFill patternType="solid">
          <fgColor indexed="64"/>
        </patternFill>
      </fill>
    </dxf>
    <dxf>
      <border outline="0">
        <bottom style="thin">
          <color indexed="64"/>
        </bottom>
      </border>
    </dxf>
    <dxf>
      <fill>
        <patternFill patternType="solid">
          <fgColor indexed="64"/>
        </patternFill>
      </fill>
    </dxf>
    <dxf>
      <font>
        <b val="0"/>
        <i val="0"/>
        <strike val="0"/>
        <condense val="0"/>
        <extend val="0"/>
        <outline val="0"/>
        <shadow val="0"/>
        <u val="none"/>
        <vertAlign val="baseline"/>
        <sz val="12"/>
        <color auto="1"/>
        <name val="Arial"/>
        <family val="2"/>
        <scheme val="none"/>
      </font>
      <numFmt numFmtId="167" formatCode="#,##0_ ;\-#,##0\ "/>
      <fill>
        <patternFill patternType="solid">
          <fgColor indexed="64"/>
          <bgColor indexed="65"/>
        </patternFill>
      </fill>
      <border diagonalUp="0" diagonalDown="0">
        <left style="thin">
          <color theme="0"/>
        </left>
        <right/>
        <top style="thin">
          <color theme="0"/>
        </top>
        <bottom style="thin">
          <color theme="0"/>
        </bottom>
      </border>
    </dxf>
    <dxf>
      <fill>
        <patternFill patternType="solid">
          <fgColor indexed="64"/>
          <bgColor indexed="65"/>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rgb="FFFF0000"/>
        <name val="Arial"/>
        <family val="2"/>
        <scheme val="none"/>
      </font>
      <fill>
        <patternFill patternType="solid">
          <fgColor indexed="64"/>
          <bgColor indexed="65"/>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strike val="0"/>
        <outline val="0"/>
        <shadow val="0"/>
        <u val="none"/>
        <vertAlign val="baseline"/>
        <sz val="12"/>
        <name val="Arial"/>
        <family val="2"/>
        <scheme val="none"/>
      </font>
      <fill>
        <patternFill patternType="solid">
          <fgColor indexed="64"/>
        </patternFill>
      </fill>
    </dxf>
    <dxf>
      <font>
        <b val="0"/>
        <i val="0"/>
        <strike val="0"/>
        <condense val="0"/>
        <extend val="0"/>
        <outline val="0"/>
        <shadow val="0"/>
        <u val="none"/>
        <vertAlign val="baseline"/>
        <sz val="12"/>
        <color auto="1"/>
        <name val="Arial"/>
        <family val="2"/>
        <scheme val="none"/>
      </font>
      <fill>
        <patternFill patternType="solid">
          <fgColor indexed="64"/>
          <bgColor indexed="65"/>
        </patternFill>
      </fill>
      <alignment horizontal="left" vertical="top" textRotation="0" wrapText="1" indent="1" justifyLastLine="0" shrinkToFit="0" readingOrder="0"/>
    </dxf>
    <dxf>
      <font>
        <b/>
        <strike val="0"/>
        <outline val="0"/>
        <shadow val="0"/>
        <u val="none"/>
        <vertAlign val="baseline"/>
        <sz val="12"/>
        <name val="Arial"/>
        <family val="2"/>
        <scheme val="none"/>
      </font>
      <fill>
        <patternFill patternType="solid">
          <fgColor indexed="64"/>
          <bgColor indexed="65"/>
        </patternFill>
      </fill>
      <border diagonalUp="0" diagonalDown="0">
        <left/>
        <right style="thin">
          <color theme="0"/>
        </right>
        <top style="thin">
          <color theme="0"/>
        </top>
        <bottom/>
      </border>
    </dxf>
    <dxf>
      <border outline="0">
        <left style="thin">
          <color theme="0"/>
        </left>
        <right style="thin">
          <color theme="0"/>
        </right>
        <bottom style="medium">
          <color indexed="64"/>
        </bottom>
      </border>
    </dxf>
    <dxf>
      <font>
        <strike val="0"/>
        <outline val="0"/>
        <shadow val="0"/>
        <u val="none"/>
        <vertAlign val="baseline"/>
        <sz val="12"/>
        <name val="Arial"/>
        <family val="2"/>
        <scheme val="none"/>
      </font>
      <fill>
        <patternFill patternType="solid">
          <fgColor indexed="64"/>
        </patternFill>
      </fill>
    </dxf>
    <dxf>
      <border outline="0">
        <bottom style="thin">
          <color indexed="64"/>
        </bottom>
      </border>
    </dxf>
    <dxf>
      <font>
        <b/>
        <strike val="0"/>
        <outline val="0"/>
        <shadow val="0"/>
        <u val="none"/>
        <vertAlign val="baseline"/>
        <sz val="12"/>
        <name val="Arial"/>
        <family val="2"/>
        <scheme val="none"/>
      </font>
      <fill>
        <patternFill patternType="solid">
          <fgColor indexed="64"/>
        </patternFill>
      </fill>
    </dxf>
    <dxf>
      <font>
        <strike val="0"/>
        <outline val="0"/>
        <shadow val="0"/>
        <u val="none"/>
        <sz val="12"/>
      </font>
      <fill>
        <patternFill patternType="solid"/>
      </fill>
    </dxf>
    <dxf>
      <font>
        <b val="0"/>
        <i val="0"/>
        <strike val="0"/>
        <condense val="0"/>
        <extend val="0"/>
        <outline val="0"/>
        <shadow val="0"/>
        <u val="none"/>
        <vertAlign val="baseline"/>
        <sz val="12"/>
        <color auto="1"/>
        <name val="Arial MT"/>
        <scheme val="none"/>
      </font>
      <fill>
        <patternFill patternType="solid">
          <fgColor theme="0"/>
          <bgColor theme="0"/>
        </patternFill>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strike val="0"/>
        <outline val="0"/>
        <shadow val="0"/>
        <u val="none"/>
        <sz val="12"/>
      </font>
      <fill>
        <patternFill patternType="solid"/>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theme="0"/>
        </patternFill>
      </fill>
      <alignment horizontal="left" vertical="bottom" textRotation="0" wrapText="0" indent="0" justifyLastLine="0" shrinkToFit="0" readingOrder="0"/>
    </dxf>
    <dxf>
      <border outline="0">
        <top style="thin">
          <color indexed="64"/>
        </top>
      </border>
    </dxf>
    <dxf>
      <font>
        <strike val="0"/>
        <outline val="0"/>
        <shadow val="0"/>
        <u val="none"/>
        <sz val="12"/>
      </font>
      <fill>
        <patternFill patternType="solid"/>
      </fill>
    </dxf>
    <dxf>
      <border>
        <bottom style="thin">
          <color indexed="64"/>
        </bottom>
      </border>
    </dxf>
    <dxf>
      <font>
        <b/>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indexed="65"/>
        </patternFill>
      </fill>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scheme val="none"/>
      </font>
      <numFmt numFmtId="165"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fill>
        <patternFill patternType="solid">
          <fgColor indexed="64"/>
        </patternFill>
      </fill>
    </dxf>
  </dxfs>
  <tableStyles count="1" defaultTableStyle="TableStyleMedium2" defaultPivotStyle="PivotStyleLight16">
    <tableStyle name="Table Style 1" pivot="0" count="0" xr9:uid="{00000000-0011-0000-FFFF-FFFF00000000}"/>
  </tableStyles>
  <colors>
    <mruColors>
      <color rgb="FF0563C1"/>
      <color rgb="FF45EFCF"/>
      <color rgb="FF212192"/>
      <color rgb="FF4A4AD6"/>
      <color rgb="FFA7D5C0"/>
      <color rgb="FFC0FAF3"/>
      <color rgb="FF81F7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um_1_Summary_SHS" displayName="Sum_1_Summary_SHS" ref="A4:AA74" totalsRowShown="0" headerRowDxfId="889" dataDxfId="888" dataCellStyle="Normal 2 4">
  <autoFilter ref="A4:AA7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000-000001000000}" name="Measure" dataDxfId="887" dataCellStyle="Normal_B3584027"/>
    <tableColumn id="2" xr3:uid="{00000000-0010-0000-0000-000002000000}" name="Category" dataDxfId="886" dataCellStyle="Normal_B3584027"/>
    <tableColumn id="3" xr3:uid="{00000000-0010-0000-0000-000003000000}" name="Sub-category" dataDxfId="885" dataCellStyle="Normal_B3584027"/>
    <tableColumn id="4" xr3:uid="{00000000-0010-0000-0000-000004000000}" name="1999 " dataDxfId="884" dataCellStyle="Normal_B3584027"/>
    <tableColumn id="5" xr3:uid="{00000000-0010-0000-0000-000005000000}" name="2000 " dataDxfId="883" dataCellStyle="Normal_B3584027"/>
    <tableColumn id="6" xr3:uid="{00000000-0010-0000-0000-000006000000}" name="2001 " dataDxfId="882" dataCellStyle="Normal_B3584027"/>
    <tableColumn id="7" xr3:uid="{00000000-0010-0000-0000-000007000000}" name="2002 " dataDxfId="881" dataCellStyle="Normal 2 4"/>
    <tableColumn id="8" xr3:uid="{00000000-0010-0000-0000-000008000000}" name="2003 " dataDxfId="880" dataCellStyle="Normal 2 4"/>
    <tableColumn id="9" xr3:uid="{00000000-0010-0000-0000-000009000000}" name="2004 " dataDxfId="879" dataCellStyle="Normal 2 4"/>
    <tableColumn id="10" xr3:uid="{00000000-0010-0000-0000-00000A000000}" name="2005 " dataDxfId="878" dataCellStyle="Normal 2 4"/>
    <tableColumn id="11" xr3:uid="{00000000-0010-0000-0000-00000B000000}" name="2006 " dataDxfId="877" dataCellStyle="Normal 2 4"/>
    <tableColumn id="12" xr3:uid="{00000000-0010-0000-0000-00000C000000}" name="2007 " dataDxfId="876" dataCellStyle="Normal 2 4"/>
    <tableColumn id="13" xr3:uid="{00000000-0010-0000-0000-00000D000000}" name="2008 " dataDxfId="875" dataCellStyle="Normal 2 4"/>
    <tableColumn id="14" xr3:uid="{00000000-0010-0000-0000-00000E000000}" name="2009 " dataDxfId="874" dataCellStyle="Normal 2 4"/>
    <tableColumn id="15" xr3:uid="{00000000-0010-0000-0000-00000F000000}" name="2010 " dataDxfId="873" dataCellStyle="Normal 2 4"/>
    <tableColumn id="16" xr3:uid="{00000000-0010-0000-0000-000010000000}" name="2011 " dataDxfId="872" dataCellStyle="Normal 2 4"/>
    <tableColumn id="17" xr3:uid="{00000000-0010-0000-0000-000011000000}" name="2012 " dataDxfId="871" dataCellStyle="Normal 2 4"/>
    <tableColumn id="18" xr3:uid="{00000000-0010-0000-0000-000012000000}" name="2013 " dataDxfId="870" dataCellStyle="Normal 2 4"/>
    <tableColumn id="19" xr3:uid="{00000000-0010-0000-0000-000013000000}" name="2014 " dataDxfId="869" dataCellStyle="Normal 2 4"/>
    <tableColumn id="20" xr3:uid="{00000000-0010-0000-0000-000014000000}" name="2015 " dataDxfId="868" dataCellStyle="Normal 2 4"/>
    <tableColumn id="21" xr3:uid="{00000000-0010-0000-0000-000015000000}" name="2016 " dataDxfId="867" dataCellStyle="Normal 2 4"/>
    <tableColumn id="22" xr3:uid="{00000000-0010-0000-0000-000016000000}" name="2017 " dataDxfId="866" dataCellStyle="Normal 2 4"/>
    <tableColumn id="23" xr3:uid="{00000000-0010-0000-0000-000017000000}" name="2018 " dataDxfId="865" dataCellStyle="Normal 2 4"/>
    <tableColumn id="24" xr3:uid="{00000000-0010-0000-0000-000018000000}" name="2019 " dataDxfId="864" dataCellStyle="Normal 2 4"/>
    <tableColumn id="25" xr3:uid="{00000000-0010-0000-0000-000019000000}" name="2020 " dataDxfId="863" dataCellStyle="Normal 2 4"/>
    <tableColumn id="26" xr3:uid="{00000000-0010-0000-0000-00001A000000}" name="2021 " dataDxfId="862" dataCellStyle="Normal 2 4"/>
    <tableColumn id="27" xr3:uid="{5A966353-1F4D-481E-A5FE-20E2E8252D43}" name="2022" dataDxfId="861" dataCellStyle="Normal 2 4"/>
  </tableColumns>
  <tableStyleInfo name="Table Style 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5_Concessionary_Pass" displayName="Table_5_Concessionary_Pass" ref="A4:U9" totalsRowShown="0" headerRowDxfId="684" dataDxfId="682" headerRowBorderDxfId="683" tableBorderDxfId="681" totalsRowBorderDxfId="680">
  <autoFilter ref="A4:U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500-000001000000}" name="Age" dataDxfId="679"/>
    <tableColumn id="2" xr3:uid="{00000000-0010-0000-0500-000002000000}" name="2003" dataDxfId="678"/>
    <tableColumn id="3" xr3:uid="{00000000-0010-0000-0500-000003000000}" name="2004" dataDxfId="677"/>
    <tableColumn id="4" xr3:uid="{00000000-0010-0000-0500-000004000000}" name="2005" dataDxfId="676"/>
    <tableColumn id="5" xr3:uid="{00000000-0010-0000-0500-000005000000}" name="2006" dataDxfId="675"/>
    <tableColumn id="6" xr3:uid="{00000000-0010-0000-0500-000006000000}" name="2007" dataDxfId="674"/>
    <tableColumn id="7" xr3:uid="{00000000-0010-0000-0500-000007000000}" name="2008" dataDxfId="673"/>
    <tableColumn id="8" xr3:uid="{00000000-0010-0000-0500-000008000000}" name="2009" dataDxfId="672"/>
    <tableColumn id="9" xr3:uid="{00000000-0010-0000-0500-000009000000}" name="2010" dataDxfId="671"/>
    <tableColumn id="10" xr3:uid="{00000000-0010-0000-0500-00000A000000}" name="2011" dataDxfId="670"/>
    <tableColumn id="11" xr3:uid="{00000000-0010-0000-0500-00000B000000}" name="2012" dataDxfId="669"/>
    <tableColumn id="12" xr3:uid="{00000000-0010-0000-0500-00000C000000}" name="2013" dataDxfId="668"/>
    <tableColumn id="13" xr3:uid="{00000000-0010-0000-0500-00000D000000}" name="2014" dataDxfId="667"/>
    <tableColumn id="14" xr3:uid="{00000000-0010-0000-0500-00000E000000}" name="2015" dataDxfId="666"/>
    <tableColumn id="15" xr3:uid="{00000000-0010-0000-0500-00000F000000}" name="2016" dataDxfId="665"/>
    <tableColumn id="16" xr3:uid="{00000000-0010-0000-0500-000010000000}" name="2017" dataDxfId="664"/>
    <tableColumn id="17" xr3:uid="{00000000-0010-0000-0500-000011000000}" name="2018" dataDxfId="663"/>
    <tableColumn id="18" xr3:uid="{00000000-0010-0000-0500-000012000000}" name="2019" dataDxfId="662"/>
    <tableColumn id="19" xr3:uid="{00000000-0010-0000-0500-000013000000}" name="2020" dataDxfId="661"/>
    <tableColumn id="20" xr3:uid="{9EB0A92C-85B5-41C5-97D0-C656AF65D8FF}" name="2021" dataDxfId="660"/>
    <tableColumn id="21" xr3:uid="{87A83D35-A16C-41F0-ABCA-1E94C6262C55}" name="2022" dataDxfId="659"/>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_7_Travel_to_Work" displayName="Table_7_Travel_to_Work" ref="A4:K60" totalsRowShown="0" headerRowDxfId="658" dataDxfId="656" headerRowBorderDxfId="657">
  <autoFilter ref="A4:K6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600-000001000000}" name="Category" dataDxfId="655"/>
    <tableColumn id="2" xr3:uid="{00000000-0010-0000-0600-000002000000}" name="Sub-category" dataDxfId="654"/>
    <tableColumn id="3" xr3:uid="{00000000-0010-0000-0600-000003000000}" name="Walking" dataDxfId="653"/>
    <tableColumn id="4" xr3:uid="{00000000-0010-0000-0600-000004000000}" name="Driver" dataDxfId="652"/>
    <tableColumn id="5" xr3:uid="{00000000-0010-0000-0600-000005000000}" name="Passenger" dataDxfId="651"/>
    <tableColumn id="6" xr3:uid="{00000000-0010-0000-0600-000006000000}" name="Bicycle" dataDxfId="650"/>
    <tableColumn id="7" xr3:uid="{00000000-0010-0000-0600-000007000000}" name="Bus" dataDxfId="649"/>
    <tableColumn id="8" xr3:uid="{00000000-0010-0000-0600-000008000000}" name="Rail (includes Glasgow underground)" dataDxfId="648"/>
    <tableColumn id="9" xr3:uid="{00000000-0010-0000-0600-000009000000}" name="Other (includes Edinburgh trams)" dataDxfId="647"/>
    <tableColumn id="10" xr3:uid="{00000000-0010-0000-0600-00000A000000}" name="Sample size " dataDxfId="646" dataCellStyle="Comma"/>
    <tableColumn id="11" xr3:uid="{00000000-0010-0000-0600-00000B000000}" name="% Public or Active Travel (Former National Indicator)" dataDxfId="645" dataCellStyle="Normal 4"/>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E84E6C05-4905-4BB2-830C-3541E5A51C6A}" name="Table_Work_from_Home" displayName="Table_Work_from_Home" ref="A4:E63" totalsRowShown="0" headerRowDxfId="644" dataDxfId="642" headerRowBorderDxfId="643" tableBorderDxfId="641">
  <autoFilter ref="A4:E63" xr:uid="{E84E6C05-4905-4BB2-830C-3541E5A51C6A}">
    <filterColumn colId="0" hiddenButton="1"/>
    <filterColumn colId="1" hiddenButton="1"/>
    <filterColumn colId="2" hiddenButton="1"/>
    <filterColumn colId="3" hiddenButton="1"/>
    <filterColumn colId="4" hiddenButton="1"/>
  </autoFilter>
  <tableColumns count="5">
    <tableColumn id="1" xr3:uid="{651A69F8-F51C-4FEB-9B5C-4CCE87A4E20D}" name="Category" dataDxfId="640"/>
    <tableColumn id="2" xr3:uid="{0E9D52DD-9FBD-43E8-9C78-2FBB37440675}" name="Sub-category" dataDxfId="639"/>
    <tableColumn id="3" xr3:uid="{DD628D4A-9CD9-4BA1-9C23-5384A7DEA89D}" name="Working from home" dataDxfId="638"/>
    <tableColumn id="4" xr3:uid="{43C7E260-F75D-4B16-B4AF-5938F5636F04}" name="Not working from home" dataDxfId="637"/>
    <tableColumn id="5" xr3:uid="{8E74783F-7310-44FD-A2D7-4D9D5D772B25}" name="Sample size" dataDxfId="636"/>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EDD8897A-E25D-4415-A3D0-62F5E183E4B5}" name="Table10_Travel_to_Work_Last_Year" displayName="Table10_Travel_to_Work_Last_Year" ref="A5:J13" totalsRowShown="0" headerRowDxfId="635" dataDxfId="634" tableBorderDxfId="633">
  <autoFilter ref="A5:J13" xr:uid="{EDD8897A-E25D-4415-A3D0-62F5E183E4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0786BAD-FCA3-41D1-99C1-872F8AB8A5F3}" name="Category" dataDxfId="632"/>
    <tableColumn id="2" xr3:uid="{28879B15-FE48-40D6-9796-E25388371AD6}" name="Sub-category" dataDxfId="631"/>
    <tableColumn id="3" xr3:uid="{35F17A13-9B7A-4837-82EE-C5EADE9BF8CF}" name="Last year Walking" dataDxfId="630"/>
    <tableColumn id="4" xr3:uid="{6AFC7FBA-E48F-442F-BB7F-6492BB34FB46}" name="Last year Driver" dataDxfId="629"/>
    <tableColumn id="5" xr3:uid="{DBD7C7E2-28EF-4613-9B52-5F6E8151C708}" name="Last year Passenger" dataDxfId="628"/>
    <tableColumn id="6" xr3:uid="{4261F3D1-C325-44CD-8257-A952FD595953}" name="Last year Bicycle" dataDxfId="627"/>
    <tableColumn id="7" xr3:uid="{FA8D71B3-D7BA-4579-94B0-823780E9BAFD}" name="Last year Bus" dataDxfId="626"/>
    <tableColumn id="8" xr3:uid="{B883A3F5-3C3A-4588-B3D1-E4FCD031112D}" name="Last year Rail" dataDxfId="625"/>
    <tableColumn id="9" xr3:uid="{24802976-D737-46FC-93D7-80AF9AB4B6FA}" name="Last year Other" dataDxfId="624"/>
    <tableColumn id="10" xr3:uid="{FF14F3A4-E0AB-4DCE-9D00-153AB7AB7292}" name="Last year all modes" dataDxfId="623"/>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B6ACD05D-1BA6-43F5-A4CC-AEC13A919470}" name="Table10a_Reason_Chang_Travel_to_Work" displayName="Table10a_Reason_Chang_Travel_to_Work" ref="A4:L20" totalsRowShown="0" headerRowDxfId="622" dataDxfId="620" headerRowBorderDxfId="621" tableBorderDxfId="619">
  <autoFilter ref="A4:L20" xr:uid="{B6ACD05D-1BA6-43F5-A4CC-AEC13A91947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577EBC99-095E-4040-A1A0-2968D68E3D21}" name="Reason" dataDxfId="618"/>
    <tableColumn id="2" xr3:uid="{0CAB09BE-9429-4F91-BD33-397CC18C299B}" name="2012" dataDxfId="617"/>
    <tableColumn id="3" xr3:uid="{F844273F-D241-4E3D-8440-58D7DF146968}" name="2013" dataDxfId="616"/>
    <tableColumn id="4" xr3:uid="{67963D41-0042-455A-B3A3-CF3B335C3B67}" name="2014" dataDxfId="615"/>
    <tableColumn id="5" xr3:uid="{33CDD473-F68F-4FCD-BC9E-776E82EE7D73}" name="2015" dataDxfId="614"/>
    <tableColumn id="6" xr3:uid="{E27864A5-9E08-4D3F-BC0A-7B851715ADE6}" name="2016" dataDxfId="613"/>
    <tableColumn id="7" xr3:uid="{FE0DE04F-B87B-4207-BAB3-DFBD2AEDEEFF}" name="2017" dataDxfId="612"/>
    <tableColumn id="8" xr3:uid="{39CC1B40-C7A7-4603-90E2-E13263A66CC4}" name="2018" dataDxfId="611"/>
    <tableColumn id="9" xr3:uid="{7C4CA0A6-C14D-4B10-93B7-DE8F8D937CFE}" name="2019" dataDxfId="610"/>
    <tableColumn id="10" xr3:uid="{D7EC3C58-0622-44B5-AAF0-61CCE9A24028}" name="2020" dataDxfId="609"/>
    <tableColumn id="11" xr3:uid="{8AB95451-713A-43E2-B663-6E4649AFB722}" name="2021" dataDxfId="608"/>
    <tableColumn id="12" xr3:uid="{3A9F9130-A796-4BBF-A059-ACAE8BB11F3F}" name="2022" dataDxfId="607"/>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E06B13C-85D4-4615-BAF0-ED9DF8C8F86E}" name="Table11_Car_Sharing_to_Work" displayName="Table11_Car_Sharing_to_Work" ref="A4:C11" totalsRowShown="0" headerRowDxfId="606" dataDxfId="605" tableBorderDxfId="604">
  <autoFilter ref="A4:C11" xr:uid="{DE06B13C-85D4-4615-BAF0-ED9DF8C8F86E}">
    <filterColumn colId="0" hiddenButton="1"/>
    <filterColumn colId="1" hiddenButton="1"/>
    <filterColumn colId="2" hiddenButton="1"/>
  </autoFilter>
  <tableColumns count="3">
    <tableColumn id="1" xr3:uid="{6865EA17-786D-4216-B0F3-E350C23522EF}" name="Question" dataDxfId="603"/>
    <tableColumn id="2" xr3:uid="{5DE69C8C-016C-4999-BE0D-582EFF7FCF8B}" name="Option" dataDxfId="602"/>
    <tableColumn id="3" xr3:uid="{251D015E-0E0E-4ABF-8F11-3AD4EB172816}" name="2018-22" dataDxfId="601"/>
  </tableColumns>
  <tableStyleInfo name="Table Style 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7000000}" name="Table_13_Travel_to_Work" displayName="Table_13_Travel_to_Work" ref="A4:F55" totalsRowShown="0" headerRowDxfId="600" dataDxfId="598" headerRowBorderDxfId="599" tableBorderDxfId="597">
  <autoFilter ref="A4:F55" xr:uid="{00000000-0009-0000-0100-000005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Category" dataDxfId="596"/>
    <tableColumn id="2" xr3:uid="{00000000-0010-0000-0700-000002000000}" name="Sub-category" dataDxfId="595"/>
    <tableColumn id="3" xr3:uid="{00000000-0010-0000-0700-000003000000}" name="Car or van" dataDxfId="594"/>
    <tableColumn id="4" xr3:uid="{00000000-0010-0000-0700-000004000000}" name="Bus" dataDxfId="593"/>
    <tableColumn id="5" xr3:uid="{00000000-0010-0000-0700-000005000000}" name="Other" dataDxfId="592"/>
    <tableColumn id="6" xr3:uid="{00000000-0010-0000-0700-000006000000}" name="Sample size" dataDxfId="591" dataCellStyle="Comma"/>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13b_Work_Car_Public_Transport_Alternative" displayName="Table_13b_Work_Car_Public_Transport_Alternative" ref="A4:E41" totalsRowShown="0" headerRowDxfId="590" dataDxfId="588" headerRowBorderDxfId="589">
  <autoFilter ref="A4:E41" xr:uid="{00000000-0009-0000-0100-000009000000}">
    <filterColumn colId="0" hiddenButton="1"/>
    <filterColumn colId="1" hiddenButton="1"/>
    <filterColumn colId="2" hiddenButton="1"/>
    <filterColumn colId="3" hiddenButton="1"/>
    <filterColumn colId="4" hiddenButton="1"/>
  </autoFilter>
  <tableColumns count="5">
    <tableColumn id="1" xr3:uid="{00000000-0010-0000-0800-000001000000}" name="Category" dataDxfId="587"/>
    <tableColumn id="2" xr3:uid="{00000000-0010-0000-0800-000002000000}" name="Sub-category" dataDxfId="586"/>
    <tableColumn id="3" xr3:uid="{00000000-0010-0000-0800-000003000000}" name="Could use     Public Transport" dataDxfId="585"/>
    <tableColumn id="4" xr3:uid="{00000000-0010-0000-0800-000004000000}" name="Could not use Public Transport" dataDxfId="584"/>
    <tableColumn id="5" xr3:uid="{00000000-0010-0000-0800-000005000000}" name="Sample size" dataDxfId="583" dataCellStyle="Comma"/>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15_Travel_to_School" displayName="Table_15_Travel_to_School" ref="A4:J46" totalsRowShown="0" headerRowDxfId="582" dataDxfId="580" headerRowBorderDxfId="581" tableBorderDxfId="579">
  <autoFilter ref="A4:J46"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900-000001000000}" name="Category" dataDxfId="578"/>
    <tableColumn id="2" xr3:uid="{00000000-0010-0000-0900-000002000000}" name="Sub-category" dataDxfId="577"/>
    <tableColumn id="3" xr3:uid="{00000000-0010-0000-0900-000003000000}" name="Walking" dataDxfId="576"/>
    <tableColumn id="4" xr3:uid="{00000000-0010-0000-0900-000004000000}" name="Car or van" dataDxfId="575"/>
    <tableColumn id="5" xr3:uid="{00000000-0010-0000-0900-000005000000}" name="Bicycle" dataDxfId="574"/>
    <tableColumn id="6" xr3:uid="{00000000-0010-0000-0900-000006000000}" name="School bus " dataDxfId="573"/>
    <tableColumn id="7" xr3:uid="{00000000-0010-0000-0900-000007000000}" name="Service bus" dataDxfId="572"/>
    <tableColumn id="8" xr3:uid="{00000000-0010-0000-0900-000008000000}" name="Rail (inc. Glasgow Underground)" dataDxfId="571"/>
    <tableColumn id="9" xr3:uid="{00000000-0010-0000-0900-000009000000}" name="All other modes" dataDxfId="570"/>
    <tableColumn id="10" xr3:uid="{00000000-0010-0000-0900-00000A000000}" name="Sample size" dataDxfId="569"/>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6_Reason_School_Transport_Choice" displayName="Table16_Reason_School_Transport_Choice" ref="A4:E22" totalsRowShown="0" headerRowDxfId="568" dataDxfId="566" headerRowBorderDxfId="567" tableBorderDxfId="565">
  <autoFilter ref="A4:E22" xr:uid="{00000000-0009-0000-0100-00000B000000}">
    <filterColumn colId="0" hiddenButton="1"/>
    <filterColumn colId="1" hiddenButton="1"/>
    <filterColumn colId="2" hiddenButton="1"/>
    <filterColumn colId="3" hiddenButton="1"/>
    <filterColumn colId="4" hiddenButton="1"/>
  </autoFilter>
  <tableColumns count="5">
    <tableColumn id="1" xr3:uid="{00000000-0010-0000-0A00-000001000000}" name="Reason" dataDxfId="564"/>
    <tableColumn id="2" xr3:uid="{00000000-0010-0000-0A00-000002000000}" name="Walking" dataDxfId="563"/>
    <tableColumn id="3" xr3:uid="{00000000-0010-0000-0A00-000003000000}" name="Car or van" dataDxfId="562"/>
    <tableColumn id="4" xr3:uid="{00000000-0010-0000-0A00-000004000000}" name="School bus" dataDxfId="561"/>
    <tableColumn id="5" xr3:uid="{00000000-0010-0000-0A00-000005000000}" name="Service bus" dataDxfId="560"/>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C12A09C7-5E38-4AC2-85C7-2A3676805326}" name="Sum_2_Summary_Transport_Scotland" displayName="Sum_2_Summary_Transport_Scotland" ref="A4:W37" totalsRowShown="0" headerRowDxfId="860" dataDxfId="858" headerRowBorderDxfId="859" tableBorderDxfId="857" headerRowCellStyle="Normal_Chapter_Summary">
  <autoFilter ref="A4:W3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ACA5CB0A-20F3-45D0-BA66-5C3C030D8CD6}" name="Measure" dataDxfId="856" dataCellStyle="Normal_Chapter_Summary"/>
    <tableColumn id="2" xr3:uid="{895F5EFB-4764-41F1-8804-E840ACC1ACC1}" name="Category" dataDxfId="855" dataCellStyle="Normal_Chapter_Summary"/>
    <tableColumn id="3" xr3:uid="{65AA60FF-3BC1-49F1-A376-73CBAAEAB224}" name="2002 " dataDxfId="854" dataCellStyle="Normal_Chapter_Summary"/>
    <tableColumn id="4" xr3:uid="{D087C240-8BE2-4FCF-A068-47F55458B6E1}" name="2003 " dataDxfId="853" dataCellStyle="Normal_Chapter_Summary"/>
    <tableColumn id="5" xr3:uid="{6FF8C499-19F1-43FB-A3A2-6AC47FE6B57B}" name="2004 " dataDxfId="852" dataCellStyle="Normal_Chapter_Summary"/>
    <tableColumn id="6" xr3:uid="{ADAA2C01-5559-486E-9F32-83AA7DE4F7AA}" name="2005 " dataDxfId="851" dataCellStyle="Normal_Chapter_Summary"/>
    <tableColumn id="7" xr3:uid="{3ECA7380-9E5A-4398-A475-B5D043C6CAD0}" name="2006 " dataDxfId="850" dataCellStyle="Normal_Chapter_Summary"/>
    <tableColumn id="8" xr3:uid="{EFE28CDD-ED62-405B-B154-0F522B5FE7A0}" name="2007 " dataDxfId="849" dataCellStyle="Normal_Chapter_Summary"/>
    <tableColumn id="9" xr3:uid="{04A50B3A-81BD-4189-B97A-AF2BB55E4024}" name="2008 " dataDxfId="848" dataCellStyle="Normal_Chapter_Summary"/>
    <tableColumn id="10" xr3:uid="{BBA4E30D-2361-4EA1-81C1-1FF2B63AEBB9}" name="2009 " dataDxfId="847" dataCellStyle="Normal_Chapter_Summary"/>
    <tableColumn id="11" xr3:uid="{60C64EBB-AFF6-462D-AE9A-FC04DFE06582}" name="2010 " dataDxfId="846" dataCellStyle="Normal_Chapter_Summary"/>
    <tableColumn id="12" xr3:uid="{503E1A36-5B7A-4EE5-A474-9F16D2C88DD9}" name="2011 " dataDxfId="845" dataCellStyle="Normal_Chapter_Summary"/>
    <tableColumn id="13" xr3:uid="{6299B22D-CF40-4546-A79C-FD658C93EDD1}" name="2012 " dataDxfId="844" dataCellStyle="Normal_Chapter_Summary"/>
    <tableColumn id="14" xr3:uid="{6DE24F82-13D7-4C80-99F8-92420ECF059B}" name="2013 " dataDxfId="843" dataCellStyle="Normal_Chapter_Summary"/>
    <tableColumn id="15" xr3:uid="{CF5D614A-3C75-4510-801D-FD520BFA85B7}" name="2014 " dataDxfId="842"/>
    <tableColumn id="16" xr3:uid="{D1FACAF1-5BE4-4D77-8616-FE62199F14F6}" name="2015 " dataDxfId="841"/>
    <tableColumn id="17" xr3:uid="{DBE4CD13-1BE6-456D-8CB6-A314203664E6}" name="2016 " dataDxfId="840"/>
    <tableColumn id="18" xr3:uid="{08B4D4F5-D864-4D80-BE0F-8B1912A10C00}" name="2017 " dataDxfId="839"/>
    <tableColumn id="19" xr3:uid="{416169C7-E0F4-4457-8C4F-3C9569179C96}" name="2018 " dataDxfId="838"/>
    <tableColumn id="20" xr3:uid="{8F4C99BB-491F-489E-A278-5D7D547F410D}" name="2019 " dataDxfId="837"/>
    <tableColumn id="21" xr3:uid="{D3446081-C271-40C0-89C8-00977CD7863A}" name="2020 " dataDxfId="836"/>
    <tableColumn id="22" xr3:uid="{12AB229F-E91B-42D0-BC33-5F094DC79AF5}" name="2021 " dataDxfId="835" dataCellStyle="Normal_Chapter_Summary"/>
    <tableColumn id="23" xr3:uid="{B68B4793-A478-4465-9D39-147A1CD93905}" name="2022" dataDxfId="834"/>
  </tableColumns>
  <tableStyleInfo name="Table Style 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B2AFA6C-C301-4769-B9E3-54D35049D959}" name="Table17_Why_Not_Public_Transport_School" displayName="Table17_Why_Not_Public_Transport_School" ref="A4:E25" totalsRowShown="0" headerRowDxfId="559" dataDxfId="558" tableBorderDxfId="557">
  <autoFilter ref="A4:E25" xr:uid="{1B2AFA6C-C301-4769-B9E3-54D35049D959}">
    <filterColumn colId="0" hiddenButton="1"/>
    <filterColumn colId="1" hiddenButton="1"/>
    <filterColumn colId="2" hiddenButton="1"/>
    <filterColumn colId="3" hiddenButton="1"/>
    <filterColumn colId="4" hiddenButton="1"/>
  </autoFilter>
  <tableColumns count="5">
    <tableColumn id="1" xr3:uid="{236ACD13-251B-4D75-8B29-DD97FF67DD60}" name="Category" dataDxfId="556"/>
    <tableColumn id="2" xr3:uid="{16092420-611C-4F4A-B0CE-B1B74B29E152}" name="Sub-category" dataDxfId="555"/>
    <tableColumn id="3" xr3:uid="{9A9604C2-8128-4B51-BD65-2D8FD75B301B}" name="Primary age: _x000a_4-11" dataDxfId="554"/>
    <tableColumn id="4" xr3:uid="{1422F7E8-C0ED-459D-8E0F-3D54D6DBB21E}" name="Secondary age: 12-18" dataDxfId="553"/>
    <tableColumn id="5" xr3:uid="{7B0E5D06-12C5-4CCA-BF5A-D42722F0AEF0}" name="All ages " dataDxfId="552"/>
  </tableColumns>
  <tableStyleInfo name="Table Style 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FF11658F-005C-45C5-8BF3-6BC6C0B1B829}" name="Table18a_Bicycle_Access" displayName="Table18a_Bicycle_Access" ref="A4:I37" totalsRowShown="0" headerRowDxfId="551" dataDxfId="549" headerRowBorderDxfId="550" tableBorderDxfId="548">
  <autoFilter ref="A4:I37" xr:uid="{FF11658F-005C-45C5-8BF3-6BC6C0B1B82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8CF02B-33D9-4D9A-A79A-0D8F3B18F611}" name="Category" dataDxfId="547"/>
    <tableColumn id="2" xr3:uid="{FD37AADC-0B5A-46A8-8EB5-E4EB9D56DC4E}" name="Sub-category" dataDxfId="546"/>
    <tableColumn id="3" xr3:uid="{6C78C9BF-2C87-4C9C-AA59-1CF2048A3FA2}" name="None" dataDxfId="545"/>
    <tableColumn id="4" xr3:uid="{1C3D01B4-6158-4661-BAAE-AFDA2BAE1D4B}" name="One" dataDxfId="544"/>
    <tableColumn id="5" xr3:uid="{3FCD5C32-5E5C-44BD-80E7-8D3D25AE30FF}" name="Two" dataDxfId="543"/>
    <tableColumn id="6" xr3:uid="{11937B4A-EC11-4C9A-8F8E-93C8C6730BFC}" name="Three or more" dataDxfId="542"/>
    <tableColumn id="7" xr3:uid="{C003D165-B919-4DE2-80C1-FCC3C4CF1A3E}" name="One or more" dataDxfId="541"/>
    <tableColumn id="8" xr3:uid="{A8D18852-393F-4B3C-BC06-65E0CB5B3704}" name="Two or more" dataDxfId="540"/>
    <tableColumn id="9" xr3:uid="{C8EE9DBE-77ED-47BD-BEA4-0EDC83A28670}" name="Sample size " dataDxfId="539" dataCellStyle="Comma 3 2"/>
  </tableColumns>
  <tableStyleInfo name="Table Style 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7E5FD24C-9974-42B2-9AB3-972380D34936}" name="Table18b_Car_Access" displayName="Table18b_Car_Access" ref="A4:I37" totalsRowShown="0" headerRowDxfId="538" dataDxfId="536" headerRowBorderDxfId="537" tableBorderDxfId="535">
  <autoFilter ref="A4:I37" xr:uid="{7E5FD24C-9974-42B2-9AB3-972380D349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3E1AA18-7C06-4302-9B7E-7033C1607D6D}" name="Category" dataDxfId="534"/>
    <tableColumn id="2" xr3:uid="{39344489-200A-4C87-A0C7-ED044CEAC1A1}" name="Sub-category" dataDxfId="533"/>
    <tableColumn id="3" xr3:uid="{8357B627-4670-4D49-96FD-D2CEB2321BD8}" name="None" dataDxfId="532"/>
    <tableColumn id="4" xr3:uid="{8A1F76A5-7BE1-43AB-95C3-A4548B6865A3}" name="One" dataDxfId="531"/>
    <tableColumn id="5" xr3:uid="{9F8F4412-AE9B-48BC-8FC2-7037C7565394}" name="Two" dataDxfId="530"/>
    <tableColumn id="6" xr3:uid="{EC4AA3A9-668F-43CE-A16A-70FD0638280E}" name="Three +" dataDxfId="529"/>
    <tableColumn id="7" xr3:uid="{C5675D53-DC4D-4A08-A060-73325E37C489}" name="One+" dataDxfId="528"/>
    <tableColumn id="8" xr3:uid="{C23F5115-B299-47CD-9201-6C434CFBFEBB}" name="Two+" dataDxfId="527"/>
    <tableColumn id="9" xr3:uid="{B52A4813-B050-49B6-9005-AF09CA4EF50E}" name=" Sample size" dataDxfId="526" dataCellStyle="Comma 3 2"/>
  </tableColumns>
  <tableStyleInfo name="Table Style 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able_19_Driving_Licence_Age" displayName="Table_19_Driving_Licence_Age" ref="A4:L58" totalsRowShown="0" headerRowDxfId="525" dataDxfId="524">
  <autoFilter ref="A4:L58"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B00-000001000000}" name="Category" dataDxfId="523"/>
    <tableColumn id="2" xr3:uid="{00000000-0010-0000-0B00-000002000000}" name="Sub-category" dataDxfId="522"/>
    <tableColumn id="3" xr3:uid="{00000000-0010-0000-0B00-000003000000}" name="17-19" dataDxfId="521"/>
    <tableColumn id="4" xr3:uid="{00000000-0010-0000-0B00-000004000000}" name="20-29" dataDxfId="520"/>
    <tableColumn id="5" xr3:uid="{00000000-0010-0000-0B00-000005000000}" name="30-39" dataDxfId="519"/>
    <tableColumn id="6" xr3:uid="{00000000-0010-0000-0B00-000006000000}" name="40-49" dataDxfId="518"/>
    <tableColumn id="7" xr3:uid="{00000000-0010-0000-0B00-000007000000}" name="50-59" dataDxfId="517"/>
    <tableColumn id="8" xr3:uid="{00000000-0010-0000-0B00-000008000000}" name="60-69" dataDxfId="516"/>
    <tableColumn id="9" xr3:uid="{00000000-0010-0000-0B00-000009000000}" name="70-79" dataDxfId="515"/>
    <tableColumn id="10" xr3:uid="{00000000-0010-0000-0B00-00000A000000}" name="80+" dataDxfId="514"/>
    <tableColumn id="11" xr3:uid="{00000000-0010-0000-0B00-00000B000000}" name="All aged 17+" dataDxfId="513"/>
    <tableColumn id="12" xr3:uid="{00000000-0010-0000-0B00-00000C000000}" name="Sample size of group " dataDxfId="512" dataCellStyle="Comma"/>
  </tableColumns>
  <tableStyleInfo name="Table Style 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C000000}" name="Table_20_Frequency_Driving" displayName="Table_20_Frequency_Driving" ref="A4:K67" totalsRowShown="0" headerRowDxfId="511" dataDxfId="509" headerRowBorderDxfId="510" tableBorderDxfId="508">
  <autoFilter ref="A4:K67"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C00-000001000000}" name="Category" dataDxfId="507"/>
    <tableColumn id="2" xr3:uid="{00000000-0010-0000-0C00-000002000000}" name="Sub-category" dataDxfId="506"/>
    <tableColumn id="3" xr3:uid="{00000000-0010-0000-0C00-000003000000}" name="Every day" dataDxfId="505"/>
    <tableColumn id="4" xr3:uid="{00000000-0010-0000-0C00-000004000000}" name="At least 3 times per week" dataDxfId="504"/>
    <tableColumn id="5" xr3:uid="{00000000-0010-0000-0C00-000005000000}" name="1 or 2 times per week" dataDxfId="503"/>
    <tableColumn id="6" xr3:uid="{00000000-0010-0000-0C00-000006000000}" name="At least 2 or 3 times per month" dataDxfId="502"/>
    <tableColumn id="7" xr3:uid="{00000000-0010-0000-0C00-000007000000}" name="At least once a month" dataDxfId="501"/>
    <tableColumn id="8" xr3:uid="{00000000-0010-0000-0C00-000008000000}" name="Less than once a month" dataDxfId="500"/>
    <tableColumn id="9" xr3:uid="{00000000-0010-0000-0C00-000009000000}" name="Has licence but never drives" dataDxfId="499"/>
    <tableColumn id="10" xr3:uid="{00000000-0010-0000-0C00-00000A000000}" name="Does not have a full driving licence" dataDxfId="498"/>
    <tableColumn id="11" xr3:uid="{00000000-0010-0000-0C00-00000B000000}" name="Sample size " dataDxfId="497" dataCellStyle="Comma"/>
  </tableColumns>
  <tableStyleInfo name="Table Style 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25_Frequency_Walking" displayName="Table25_Frequency_Walking" ref="A4:L75" totalsRowShown="0" headerRowDxfId="496" dataDxfId="495" tableBorderDxfId="494" headerRowCellStyle="Normal 3">
  <autoFilter ref="A4:L75"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Category" dataDxfId="493" dataCellStyle="Normal 3"/>
    <tableColumn id="2" xr3:uid="{00000000-0010-0000-0D00-000002000000}" name="Sub-category" dataDxfId="492" dataCellStyle="Normal 3"/>
    <tableColumn id="3" xr3:uid="{00000000-0010-0000-0D00-000003000000}" name="Walking as a means of transport    None" dataDxfId="491"/>
    <tableColumn id="4" xr3:uid="{00000000-0010-0000-0D00-000004000000}" name="Walking as a means of transport       1 to 2 days" dataDxfId="490"/>
    <tableColumn id="5" xr3:uid="{00000000-0010-0000-0D00-000005000000}" name="Walking as a means of transport    3 to 5 days " dataDxfId="489"/>
    <tableColumn id="6" xr3:uid="{00000000-0010-0000-0D00-000006000000}" name="Walking as a means of transport   6 to 7 days  " dataDxfId="488"/>
    <tableColumn id="7" xr3:uid="{9BEE894E-D67E-4A6F-B726-FD93021FD30B}" name="Walking as a means of transport    sample size      " dataDxfId="487"/>
    <tableColumn id="8" xr3:uid="{00000000-0010-0000-0D00-000008000000}" name="Walking just for pleasure or to keep fit  None" dataDxfId="486"/>
    <tableColumn id="9" xr3:uid="{00000000-0010-0000-0D00-000009000000}" name="Walking just for pleasure or to keep fit    1 to 2 days" dataDxfId="485"/>
    <tableColumn id="10" xr3:uid="{00000000-0010-0000-0D00-00000A000000}" name="Walking just for pleasure or to keep fit     3 to 5 days" dataDxfId="484"/>
    <tableColumn id="11" xr3:uid="{00000000-0010-0000-0D00-00000B000000}" name="Walking just for pleasure or to keep fit    6 to 7 days " dataDxfId="483"/>
    <tableColumn id="12" xr3:uid="{00000000-0010-0000-0D00-00000C000000}" name="Walking just for pleasure or to keep fit Sample size        " dataDxfId="482" dataCellStyle="Comma 3 2"/>
  </tableColumns>
  <tableStyleInfo name="Table Style 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25a_Cycling_Frequency" displayName="Table_25a_Cycling_Frequency" ref="A4:L67" totalsRowShown="0" headerRowDxfId="481" dataDxfId="479" headerRowBorderDxfId="480" tableBorderDxfId="478" headerRowCellStyle="Normal 3">
  <autoFilter ref="A4:L67"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Category" dataDxfId="477" dataCellStyle="Normal 3"/>
    <tableColumn id="2" xr3:uid="{00000000-0010-0000-0E00-000002000000}" name="Sub-category" dataDxfId="476" dataCellStyle="Normal 3"/>
    <tableColumn id="3" xr3:uid="{00000000-0010-0000-0E00-000003000000}" name="Cycling as a means of transport    None" dataDxfId="475"/>
    <tableColumn id="4" xr3:uid="{00000000-0010-0000-0E00-000004000000}" name="Cycling as a means of transport       1 to 2 days" dataDxfId="474"/>
    <tableColumn id="5" xr3:uid="{00000000-0010-0000-0E00-000005000000}" name="Cycling as a means of transport    3 to 5 days " dataDxfId="473"/>
    <tableColumn id="6" xr3:uid="{00000000-0010-0000-0E00-000006000000}" name="Cycling as a means of transport   6 to 7 days  " dataDxfId="472"/>
    <tableColumn id="7" xr3:uid="{38257558-3111-417D-AB5A-366433C7987D}" name="Cycling as a means of transport    sample size      " dataDxfId="471"/>
    <tableColumn id="8" xr3:uid="{00000000-0010-0000-0E00-000008000000}" name="Cycling just for pleasure or to keep fit  None" dataDxfId="470"/>
    <tableColumn id="9" xr3:uid="{00000000-0010-0000-0E00-000009000000}" name="Cycling just for pleasure or to keep fit    1 to 2 days" dataDxfId="469"/>
    <tableColumn id="10" xr3:uid="{00000000-0010-0000-0E00-00000A000000}" name="Cycling just for pleasure or to keep fit     3 to 5 days" dataDxfId="468"/>
    <tableColumn id="11" xr3:uid="{00000000-0010-0000-0E00-00000B000000}" name="Cycling just for pleasure or to keep fit    6 to 7 days " dataDxfId="467"/>
    <tableColumn id="12" xr3:uid="{00000000-0010-0000-0E00-00000C000000}" name="Cycling just for pleasure or to keep fit Sample size        " dataDxfId="466" dataCellStyle="Comma 3 2"/>
  </tableColumns>
  <tableStyleInfo name="Table Style 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26a_Reasons_Dont_Cycle_Work" displayName="Table_26a_Reasons_Dont_Cycle_Work" ref="A4:B17" totalsRowShown="0" headerRowDxfId="465" dataDxfId="464" tableBorderDxfId="463">
  <autoFilter ref="A4:B17" xr:uid="{00000000-0009-0000-0100-000012000000}">
    <filterColumn colId="0" hiddenButton="1"/>
    <filterColumn colId="1" hiddenButton="1"/>
  </autoFilter>
  <tableColumns count="2">
    <tableColumn id="1" xr3:uid="{00000000-0010-0000-0F00-000001000000}" name="Reasons why do not cycle to work" dataDxfId="462"/>
    <tableColumn id="2" xr3:uid="{00000000-0010-0000-0F00-000002000000}" name="2021" dataDxfId="461"/>
  </tableColumns>
  <tableStyleInfo name="Table Style 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_28a_use_bus" displayName="Table_28a_use_bus" ref="A4:H73" totalsRowShown="0" headerRowDxfId="460" dataDxfId="458" headerRowBorderDxfId="459" tableBorderDxfId="457">
  <autoFilter ref="A4:H73"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Category" dataDxfId="456"/>
    <tableColumn id="2" xr3:uid="{00000000-0010-0000-1000-000002000000}" name="Sub-category" dataDxfId="455"/>
    <tableColumn id="3" xr3:uid="{00000000-0010-0000-1000-000003000000}" name="Every day, or almost every day" dataDxfId="454"/>
    <tableColumn id="4" xr3:uid="{00000000-0010-0000-1000-000004000000}" name="2 or 3 times per week" dataDxfId="453"/>
    <tableColumn id="5" xr3:uid="{00000000-0010-0000-1000-000005000000}" name="About once a week" dataDxfId="452"/>
    <tableColumn id="6" xr3:uid="{00000000-0010-0000-1000-000006000000}" name="About once a fortnight, or once a month" dataDxfId="451"/>
    <tableColumn id="7" xr3:uid="{00000000-0010-0000-1000-000007000000}" name="Not used in past month" dataDxfId="450"/>
    <tableColumn id="8" xr3:uid="{00000000-0010-0000-1000-000008000000}" name="Sample size " dataDxfId="449" dataCellStyle="Comma 3 2"/>
  </tableColumns>
  <tableStyleInfo name="Table Style 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4DEF7F8-274C-412D-B6E9-69049FBF971F}" name="Table28b_Train_Use" displayName="Table28b_Train_Use" ref="A4:H73" totalsRowShown="0" headerRowDxfId="448" dataDxfId="446" headerRowBorderDxfId="447" tableBorderDxfId="445">
  <autoFilter ref="A4:H73" xr:uid="{E4DEF7F8-274C-412D-B6E9-69049FBF971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3FAD6D6-7468-4AAD-AD2D-E11CAD2FDD99}" name="Category" dataDxfId="444"/>
    <tableColumn id="2" xr3:uid="{E9A1A004-FA49-4D5C-95D1-8593307521AC}" name="Sub-category" dataDxfId="443"/>
    <tableColumn id="3" xr3:uid="{2100E09F-0B29-4D01-BFB9-D4933F8263EB}" name="Every day, or almost every day" dataDxfId="442"/>
    <tableColumn id="4" xr3:uid="{DF7E1D8E-AA8D-4AA0-B92D-6E8F0210A4B9}" name="2 or 3 times per week" dataDxfId="441"/>
    <tableColumn id="5" xr3:uid="{ECD3A400-F9CD-4061-AE9A-B4A713FD0F84}" name="About once a week" dataDxfId="440"/>
    <tableColumn id="6" xr3:uid="{44C460A2-FF89-4103-B476-5C9D73EC62F5}" name="About once a fortnight, or once a month" dataDxfId="439"/>
    <tableColumn id="7" xr3:uid="{ABCC1BF5-9781-4550-910F-05380CE8ACBC}" name="Not used in past month" dataDxfId="438"/>
    <tableColumn id="8" xr3:uid="{6F9BC14B-CF76-4B3C-99C4-11C0E26F826C}" name="Sample size" dataDxfId="437" dataCellStyle="Comma 3 2"/>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1_Driving_Licence" displayName="Table_1_Driving_Licence" ref="A4:AA69" totalsRowShown="0" headerRowDxfId="833" dataDxfId="831" headerRowBorderDxfId="832" tableBorderDxfId="830">
  <autoFilter ref="A4:AA69"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200-000001000000}" name="Category" dataDxfId="829"/>
    <tableColumn id="2" xr3:uid="{00000000-0010-0000-0200-000002000000}" name="Sub-category" dataDxfId="828"/>
    <tableColumn id="25" xr3:uid="{365393F5-2A8B-4D90-95A1-D5E16FFC9850}" name="1999" dataDxfId="827"/>
    <tableColumn id="26" xr3:uid="{38C46768-31D3-4AE2-BFF1-9D6EEB501D35}" name="2000" dataDxfId="826"/>
    <tableColumn id="16" xr3:uid="{282E4D9B-7B23-46CA-914F-FECE2F18268D}" name="2001" dataDxfId="825"/>
    <tableColumn id="17" xr3:uid="{98139C55-EFCF-456E-9312-4B56B64D9487}" name="2002" dataDxfId="824"/>
    <tableColumn id="18" xr3:uid="{ED7E7021-F9A1-43DB-B502-DED4925CC20A}" name="2003" dataDxfId="823"/>
    <tableColumn id="19" xr3:uid="{E04271FB-FCDC-41D6-A9B9-9F582DD5CDB0}" name="2004" dataDxfId="822"/>
    <tableColumn id="20" xr3:uid="{87D603B3-27CB-49A3-8E32-2E5FA962555D}" name="2005" dataDxfId="821"/>
    <tableColumn id="21" xr3:uid="{9F47C25B-A32A-41F0-802F-643DE2C76DF7}" name="2006" dataDxfId="820"/>
    <tableColumn id="22" xr3:uid="{F82FCA15-4A9E-4788-B6E3-6210DCA20706}" name="2007" dataDxfId="819"/>
    <tableColumn id="23" xr3:uid="{B4FF7DD8-801D-4C4B-930B-B99B6D1A9C89}" name="2008" dataDxfId="818"/>
    <tableColumn id="24" xr3:uid="{2E5164F6-E01C-4701-9ED8-1A1D2314C8E0}" name="2009" dataDxfId="817"/>
    <tableColumn id="13" xr3:uid="{4AEBABC1-A21C-4918-869F-36AD7B5FFF6C}" name="2010" dataDxfId="816"/>
    <tableColumn id="14" xr3:uid="{D36EAB2F-0594-407A-8A21-065D5A6F8384}" name="2011" dataDxfId="815"/>
    <tableColumn id="15" xr3:uid="{11AE681B-E0FA-45AF-B6D9-E362E45F71F0}" name="2012" dataDxfId="814"/>
    <tableColumn id="5" xr3:uid="{D0FC9BE6-DF5C-49AD-879A-9C9CAFCD7447}" name="2013" dataDxfId="813"/>
    <tableColumn id="6" xr3:uid="{A9EC1210-DBA3-4EF5-A325-B8A10A014EE5}" name="2014" dataDxfId="812"/>
    <tableColumn id="7" xr3:uid="{04F799D0-89DC-416C-A93E-9F560EB86AB3}" name="2015" dataDxfId="811"/>
    <tableColumn id="8" xr3:uid="{255F61B7-1192-4A86-8B1D-652D394CCFD6}" name="2016" dataDxfId="810"/>
    <tableColumn id="9" xr3:uid="{B68A1FDD-35DA-4504-A0D1-CFA451C514E5}" name="2017" dataDxfId="809"/>
    <tableColumn id="10" xr3:uid="{487AF8A4-4099-4726-A4B6-B8060EF5C4DE}" name="2018" dataDxfId="808"/>
    <tableColumn id="11" xr3:uid="{09D2C533-6FEB-47DB-B09E-5237F712F8F3}" name="2019" dataDxfId="807"/>
    <tableColumn id="12" xr3:uid="{DB9C6B81-B056-4E42-914B-C0452396977E}" name="2020" dataDxfId="806"/>
    <tableColumn id="3" xr3:uid="{00000000-0010-0000-0200-000003000000}" name="2021" dataDxfId="805"/>
    <tableColumn id="27" xr3:uid="{C16B834A-86E9-460B-85AA-C4EF33E7DAC0}" name="2022" dataDxfId="804"/>
    <tableColumn id="4" xr3:uid="{00000000-0010-0000-0200-000004000000}" name="2022             Sample size" dataDxfId="803" dataCellStyle="Comma"/>
  </tableColumns>
  <tableStyleInfo name="Table Style 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_29_Views_Bus_Services" displayName="Table_29_Views_Bus_Services" ref="A4:I15" totalsRowShown="0" headerRowDxfId="436" dataDxfId="434" headerRowBorderDxfId="435" tableBorderDxfId="433">
  <autoFilter ref="A4:I1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100-000001000000}" name="Aspect of service" dataDxfId="432"/>
    <tableColumn id="2" xr3:uid="{00000000-0010-0000-1100-000002000000}" name="Strongly agree" dataDxfId="431"/>
    <tableColumn id="3" xr3:uid="{00000000-0010-0000-1100-000003000000}" name="Tend to agree" dataDxfId="430"/>
    <tableColumn id="4" xr3:uid="{00000000-0010-0000-1100-000004000000}" name="Total agree" dataDxfId="429"/>
    <tableColumn id="5" xr3:uid="{00000000-0010-0000-1100-000005000000}" name="Neither agree nor disagree" dataDxfId="428"/>
    <tableColumn id="6" xr3:uid="{00000000-0010-0000-1100-000006000000}" name="Tend to disagree" dataDxfId="427"/>
    <tableColumn id="7" xr3:uid="{00000000-0010-0000-1100-000007000000}" name="Strongly disagree" dataDxfId="426"/>
    <tableColumn id="8" xr3:uid="{00000000-0010-0000-1100-000008000000}" name="No opinion" dataDxfId="425"/>
    <tableColumn id="9" xr3:uid="{00000000-0010-0000-1100-000009000000}" name="Sample size" dataDxfId="424"/>
  </tableColumns>
  <tableStyleInfo name="Table Style 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155B52-DD4A-48A8-BC11-4CF990A7B27D}" name="Table30_Train_Views" displayName="Table30_Train_Views" ref="A4:I13" totalsRowShown="0" headerRowDxfId="423" dataDxfId="421" headerRowBorderDxfId="422" tableBorderDxfId="420">
  <autoFilter ref="A4:I13" xr:uid="{18155B52-DD4A-48A8-BC11-4CF990A7B27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35BD094-8D0B-4075-A67B-FA7E364C0B77}" name="Aspect of service" dataDxfId="419"/>
    <tableColumn id="2" xr3:uid="{1B0021FD-4A33-4973-921E-9EC895C54506}" name="Strongly agree" dataDxfId="418"/>
    <tableColumn id="3" xr3:uid="{8BF0A92E-7F1F-4598-A3DE-70389AC0E431}" name="Tend to agree" dataDxfId="417"/>
    <tableColumn id="4" xr3:uid="{70769DC9-4EB5-4956-8E87-FCF92561C884}" name="Total agree" dataDxfId="416"/>
    <tableColumn id="5" xr3:uid="{141B1D8D-EDF6-4182-83A8-D7202C5C8963}" name="Neither agree nor disagree" dataDxfId="415"/>
    <tableColumn id="6" xr3:uid="{2EF1E382-FDF7-4D36-A512-AA237238759B}" name="Tend to disagree" dataDxfId="414"/>
    <tableColumn id="7" xr3:uid="{806E1513-8A16-4D0F-ADE3-1BDDD43F194D}" name="Strongly disagree" dataDxfId="413"/>
    <tableColumn id="8" xr3:uid="{3AEB61D5-2EDD-4024-9AE8-D0CC8D3EAD72}" name="No opinion" dataDxfId="412"/>
    <tableColumn id="9" xr3:uid="{792AA722-A5FA-488D-B18F-AF87E78A89D3}" name="Sample size" dataDxfId="411"/>
  </tableColumns>
  <tableStyleInfo name="Table Style 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_31_Has_Bus_Pass" displayName="Table_31_Has_Bus_Pass" ref="A4:J13" totalsRowShown="0" headerRowDxfId="410" dataDxfId="408" headerRowBorderDxfId="409" tableBorderDxfId="407">
  <autoFilter ref="A4:J13"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Age" dataDxfId="406"/>
    <tableColumn id="2" xr3:uid="{00000000-0010-0000-1200-000002000000}" name="Every day" dataDxfId="405"/>
    <tableColumn id="3" xr3:uid="{00000000-0010-0000-1200-000003000000}" name="Almost every day" dataDxfId="404"/>
    <tableColumn id="4" xr3:uid="{00000000-0010-0000-1200-000004000000}" name="2 or 3 times a week" dataDxfId="403"/>
    <tableColumn id="5" xr3:uid="{00000000-0010-0000-1200-000005000000}" name="Once a week" dataDxfId="402"/>
    <tableColumn id="6" xr3:uid="{00000000-0010-0000-1200-000006000000}" name="Once a fortnight" dataDxfId="401"/>
    <tableColumn id="7" xr3:uid="{00000000-0010-0000-1200-000007000000}" name="Once a month" dataDxfId="400"/>
    <tableColumn id="8" xr3:uid="{00000000-0010-0000-1200-000008000000}" name="Not used" dataDxfId="399"/>
    <tableColumn id="9" xr3:uid="{00000000-0010-0000-1200-000009000000}" name="No pass" dataDxfId="398"/>
    <tableColumn id="10" xr3:uid="{00000000-0010-0000-1200-00000A000000}" name="Sample size" dataDxfId="397" dataCellStyle="Comma 3 2"/>
  </tableColumns>
  <tableStyleInfo name="Table Style 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3000000}" name="Table_32_Concessionary_Pass_Usage" displayName="Table_32_Concessionary_Pass_Usage" ref="A4:K53" totalsRowShown="0" headerRowDxfId="396" dataDxfId="395" tableBorderDxfId="394">
  <autoFilter ref="A4:K53" xr:uid="{00000000-0009-0000-0100-00001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Category" dataDxfId="393"/>
    <tableColumn id="2" xr3:uid="{00000000-0010-0000-1300-000002000000}" name="Sub-category" dataDxfId="392"/>
    <tableColumn id="3" xr3:uid="{00000000-0010-0000-1300-000003000000}" name="Every day" dataDxfId="391"/>
    <tableColumn id="4" xr3:uid="{00000000-0010-0000-1300-000004000000}" name="Almost every day" dataDxfId="390"/>
    <tableColumn id="5" xr3:uid="{00000000-0010-0000-1300-000005000000}" name="2 or 3 times a week" dataDxfId="389"/>
    <tableColumn id="6" xr3:uid="{00000000-0010-0000-1300-000006000000}" name="Once a week" dataDxfId="388"/>
    <tableColumn id="7" xr3:uid="{00000000-0010-0000-1300-000007000000}" name="Once a fortnight" dataDxfId="387"/>
    <tableColumn id="8" xr3:uid="{00000000-0010-0000-1300-000008000000}" name="Once a month" dataDxfId="386"/>
    <tableColumn id="9" xr3:uid="{00000000-0010-0000-1300-000009000000}" name="Not used" dataDxfId="385"/>
    <tableColumn id="10" xr3:uid="{00000000-0010-0000-1300-00000A000000}" name="No pass" dataDxfId="384"/>
    <tableColumn id="11" xr3:uid="{00000000-0010-0000-1300-00000B000000}" name="Sample size" dataDxfId="383" dataCellStyle="Comma 3 2"/>
  </tableColumns>
  <tableStyleInfo name="Table Style 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4000000}" name="Table_37a_Whether_Leisure_Flight" displayName="Table_37a_Whether_Leisure_Flight" ref="A4:O8" totalsRowShown="0" headerRowDxfId="382" dataDxfId="380" headerRowBorderDxfId="381">
  <autoFilter ref="A4:O8"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400-000001000000}" name="Did you fly for leisure?" dataDxfId="379"/>
    <tableColumn id="2" xr3:uid="{00000000-0010-0000-1400-000002000000}" name="2009" dataDxfId="378"/>
    <tableColumn id="3" xr3:uid="{00000000-0010-0000-1400-000003000000}" name="2010" dataDxfId="377"/>
    <tableColumn id="4" xr3:uid="{00000000-0010-0000-1400-000004000000}" name="2011" dataDxfId="376"/>
    <tableColumn id="5" xr3:uid="{00000000-0010-0000-1400-000005000000}" name="2012" dataDxfId="375"/>
    <tableColumn id="6" xr3:uid="{00000000-0010-0000-1400-000006000000}" name="2013" dataDxfId="374"/>
    <tableColumn id="7" xr3:uid="{00000000-0010-0000-1400-000007000000}" name="2014" dataDxfId="373"/>
    <tableColumn id="8" xr3:uid="{00000000-0010-0000-1400-000008000000}" name="2015" dataDxfId="372"/>
    <tableColumn id="9" xr3:uid="{00000000-0010-0000-1400-000009000000}" name="2016" dataDxfId="371"/>
    <tableColumn id="10" xr3:uid="{00000000-0010-0000-1400-00000A000000}" name="2017" dataDxfId="370"/>
    <tableColumn id="11" xr3:uid="{00000000-0010-0000-1400-00000B000000}" name="2018" dataDxfId="369"/>
    <tableColumn id="12" xr3:uid="{00000000-0010-0000-1400-00000C000000}" name="2019" dataDxfId="368"/>
    <tableColumn id="13" xr3:uid="{00000000-0010-0000-1400-00000D000000}" name="2020" dataDxfId="367"/>
    <tableColumn id="14" xr3:uid="{00000000-0010-0000-1400-00000E000000}" name="2021" dataDxfId="366"/>
    <tableColumn id="15" xr3:uid="{4DA9C857-9CF1-4536-83F4-71B46A1444BF}" name="2022" dataDxfId="365"/>
  </tableColumns>
  <tableStyleInfo name="Table Style 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5000000}" name="Table_37b_Flying_Leisure_Frequency" displayName="Table_37b_Flying_Leisure_Frequency" ref="A4:P38" totalsRowShown="0" headerRowDxfId="364" dataDxfId="363" tableBorderDxfId="362">
  <autoFilter ref="A4:P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500-000001000000}" name="Category" dataDxfId="361"/>
    <tableColumn id="2" xr3:uid="{00000000-0010-0000-1500-000002000000}" name="Sub-category" dataDxfId="360"/>
    <tableColumn id="3" xr3:uid="{00000000-0010-0000-1500-000003000000}" name="2009" dataDxfId="359"/>
    <tableColumn id="4" xr3:uid="{00000000-0010-0000-1500-000004000000}" name="2010" dataDxfId="358"/>
    <tableColumn id="5" xr3:uid="{00000000-0010-0000-1500-000005000000}" name="2011" dataDxfId="357"/>
    <tableColumn id="6" xr3:uid="{00000000-0010-0000-1500-000006000000}" name="2012" dataDxfId="356"/>
    <tableColumn id="7" xr3:uid="{00000000-0010-0000-1500-000007000000}" name="2013" dataDxfId="355"/>
    <tableColumn id="8" xr3:uid="{00000000-0010-0000-1500-000008000000}" name="2014" dataDxfId="354"/>
    <tableColumn id="9" xr3:uid="{00000000-0010-0000-1500-000009000000}" name="2015" dataDxfId="353"/>
    <tableColumn id="10" xr3:uid="{00000000-0010-0000-1500-00000A000000}" name="2016" dataDxfId="352"/>
    <tableColumn id="11" xr3:uid="{00000000-0010-0000-1500-00000B000000}" name="2017" dataDxfId="351"/>
    <tableColumn id="12" xr3:uid="{00000000-0010-0000-1500-00000C000000}" name="2018" dataDxfId="350"/>
    <tableColumn id="13" xr3:uid="{00000000-0010-0000-1500-00000D000000}" name="2019" dataDxfId="349"/>
    <tableColumn id="14" xr3:uid="{00000000-0010-0000-1500-00000E000000}" name="2020" dataDxfId="348"/>
    <tableColumn id="15" xr3:uid="{00000000-0010-0000-1500-00000F000000}" name="2021" dataDxfId="347"/>
    <tableColumn id="16" xr3:uid="{0A6DD3D4-FE5F-46C4-98F2-C0CBB98D7850}" name="2022" dataDxfId="346"/>
  </tableColumns>
  <tableStyleInfo name="Table Style 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6000000}" name="Table_38a_Whether_Flying_Business" displayName="Table_38a_Whether_Flying_Business" ref="A4:O7" totalsRowShown="0" headerRowDxfId="345" dataDxfId="343" headerRowBorderDxfId="344" tableBorderDxfId="342">
  <autoFilter ref="A4:O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600-000001000000}" name="Did you fly for business?" dataDxfId="341"/>
    <tableColumn id="2" xr3:uid="{00000000-0010-0000-1600-000002000000}" name="2009" dataDxfId="340"/>
    <tableColumn id="3" xr3:uid="{00000000-0010-0000-1600-000003000000}" name="2010" dataDxfId="339"/>
    <tableColumn id="4" xr3:uid="{00000000-0010-0000-1600-000004000000}" name="2011" dataDxfId="338"/>
    <tableColumn id="5" xr3:uid="{00000000-0010-0000-1600-000005000000}" name="2012" dataDxfId="337"/>
    <tableColumn id="6" xr3:uid="{00000000-0010-0000-1600-000006000000}" name="2013" dataDxfId="336"/>
    <tableColumn id="7" xr3:uid="{00000000-0010-0000-1600-000007000000}" name="2014" dataDxfId="335"/>
    <tableColumn id="8" xr3:uid="{00000000-0010-0000-1600-000008000000}" name="2015" dataDxfId="334"/>
    <tableColumn id="9" xr3:uid="{00000000-0010-0000-1600-000009000000}" name="2016" dataDxfId="333"/>
    <tableColumn id="10" xr3:uid="{00000000-0010-0000-1600-00000A000000}" name="2017" dataDxfId="332"/>
    <tableColumn id="11" xr3:uid="{00000000-0010-0000-1600-00000B000000}" name="2018" dataDxfId="331"/>
    <tableColumn id="12" xr3:uid="{00000000-0010-0000-1600-00000C000000}" name="2019" dataDxfId="330"/>
    <tableColumn id="13" xr3:uid="{00000000-0010-0000-1600-00000D000000}" name="2020" dataDxfId="329"/>
    <tableColumn id="14" xr3:uid="{00000000-0010-0000-1600-00000E000000}" name="2021" dataDxfId="328"/>
    <tableColumn id="15" xr3:uid="{F6712513-0277-47C3-9E40-C15BB0AE298D}" name="2022" dataDxfId="327"/>
  </tableColumns>
  <tableStyleInfo name="Table Style 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_38b_Business_Flights_Number" displayName="Table_38b_Business_Flights_Number" ref="A4:P50" totalsRowShown="0" headerRowDxfId="326" dataDxfId="324" headerRowBorderDxfId="325">
  <tableColumns count="16">
    <tableColumn id="1" xr3:uid="{00000000-0010-0000-1700-000001000000}" name="Category" dataDxfId="323"/>
    <tableColumn id="2" xr3:uid="{00000000-0010-0000-1700-000002000000}" name="Number of flights" dataDxfId="322"/>
    <tableColumn id="3" xr3:uid="{00000000-0010-0000-1700-000003000000}" name="2009" dataDxfId="321"/>
    <tableColumn id="4" xr3:uid="{00000000-0010-0000-1700-000004000000}" name="2010" dataDxfId="320"/>
    <tableColumn id="5" xr3:uid="{00000000-0010-0000-1700-000005000000}" name="2011" dataDxfId="319"/>
    <tableColumn id="6" xr3:uid="{00000000-0010-0000-1700-000006000000}" name="2012" dataDxfId="318"/>
    <tableColumn id="7" xr3:uid="{00000000-0010-0000-1700-000007000000}" name="2013" dataDxfId="317"/>
    <tableColumn id="8" xr3:uid="{00000000-0010-0000-1700-000008000000}" name="2014" dataDxfId="316"/>
    <tableColumn id="9" xr3:uid="{00000000-0010-0000-1700-000009000000}" name="2015" dataDxfId="315"/>
    <tableColumn id="10" xr3:uid="{00000000-0010-0000-1700-00000A000000}" name="2016" dataDxfId="314"/>
    <tableColumn id="11" xr3:uid="{00000000-0010-0000-1700-00000B000000}" name="2017" dataDxfId="313"/>
    <tableColumn id="12" xr3:uid="{00000000-0010-0000-1700-00000C000000}" name="2018" dataDxfId="312"/>
    <tableColumn id="13" xr3:uid="{00000000-0010-0000-1700-00000D000000}" name="2019" dataDxfId="311"/>
    <tableColumn id="14" xr3:uid="{00000000-0010-0000-1700-00000E000000}" name="2020" dataDxfId="310"/>
    <tableColumn id="15" xr3:uid="{00000000-0010-0000-1700-00000F000000}" name="2021" dataDxfId="309"/>
    <tableColumn id="16" xr3:uid="{1228C3C5-961F-4C13-A327-8A9354FC6658}" name="2022" dataDxfId="308"/>
  </tableColumns>
  <tableStyleInfo name="Table Style 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_39_Reasons_For_Flying" displayName="Table_39_Reasons_For_Flying" ref="A4:O11" totalsRowShown="0" headerRowDxfId="307" dataDxfId="305" headerRowBorderDxfId="306" tableBorderDxfId="304">
  <autoFilter ref="A4:O11"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1800-000001000000}" name="Category" dataDxfId="303"/>
    <tableColumn id="2" xr3:uid="{00000000-0010-0000-1800-000002000000}" name="2009" dataDxfId="302"/>
    <tableColumn id="3" xr3:uid="{00000000-0010-0000-1800-000003000000}" name="2010" dataDxfId="301"/>
    <tableColumn id="4" xr3:uid="{00000000-0010-0000-1800-000004000000}" name="2011" dataDxfId="300"/>
    <tableColumn id="5" xr3:uid="{00000000-0010-0000-1800-000005000000}" name="2012" dataDxfId="299"/>
    <tableColumn id="6" xr3:uid="{00000000-0010-0000-1800-000006000000}" name="2013" dataDxfId="298"/>
    <tableColumn id="7" xr3:uid="{00000000-0010-0000-1800-000007000000}" name="2014" dataDxfId="297"/>
    <tableColumn id="8" xr3:uid="{00000000-0010-0000-1800-000008000000}" name="2015" dataDxfId="296"/>
    <tableColumn id="9" xr3:uid="{00000000-0010-0000-1800-000009000000}" name="2016" dataDxfId="295"/>
    <tableColumn id="10" xr3:uid="{00000000-0010-0000-1800-00000A000000}" name="2017" dataDxfId="294"/>
    <tableColumn id="11" xr3:uid="{00000000-0010-0000-1800-00000B000000}" name="2018" dataDxfId="293"/>
    <tableColumn id="12" xr3:uid="{00000000-0010-0000-1800-00000C000000}" name="2019" dataDxfId="292"/>
    <tableColumn id="13" xr3:uid="{00000000-0010-0000-1800-00000D000000}" name="2020" dataDxfId="291"/>
    <tableColumn id="14" xr3:uid="{C8C5BA04-FDF5-4DF4-8FC6-49EFF64822F0}" name="2021" dataDxfId="290"/>
    <tableColumn id="15" xr3:uid="{B6084B41-E66B-40AA-AEDA-89D1B6203595}" name="2022" dataDxfId="289"/>
  </tableColumns>
  <tableStyleInfo name="Table Style 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9000000}" name="Table_41_Bus_Discourages" displayName="Table_41_Bus_Discourages" ref="A4:L26" totalsRowShown="0" headerRowDxfId="288" dataDxfId="286" headerRowBorderDxfId="287" tableBorderDxfId="285">
  <autoFilter ref="A4:L26"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900-000001000000}" name="Discouraging factor" dataDxfId="284"/>
    <tableColumn id="2" xr3:uid="{00000000-0010-0000-1900-000002000000}" name="2012" dataDxfId="283"/>
    <tableColumn id="3" xr3:uid="{00000000-0010-0000-1900-000003000000}" name="2013" dataDxfId="282"/>
    <tableColumn id="4" xr3:uid="{00000000-0010-0000-1900-000004000000}" name="2014" dataDxfId="281"/>
    <tableColumn id="5" xr3:uid="{00000000-0010-0000-1900-000005000000}" name="2015" dataDxfId="280"/>
    <tableColumn id="6" xr3:uid="{00000000-0010-0000-1900-000006000000}" name="2016" dataDxfId="279"/>
    <tableColumn id="7" xr3:uid="{00000000-0010-0000-1900-000007000000}" name="2017" dataDxfId="278"/>
    <tableColumn id="8" xr3:uid="{00000000-0010-0000-1900-000008000000}" name="2018" dataDxfId="277"/>
    <tableColumn id="9" xr3:uid="{00000000-0010-0000-1900-000009000000}" name="2019" dataDxfId="276"/>
    <tableColumn id="10" xr3:uid="{00000000-0010-0000-1900-00000A000000}" name="2020" dataDxfId="275"/>
    <tableColumn id="11" xr3:uid="{00000000-0010-0000-1900-00000B000000}" name="2021" dataDxfId="274"/>
    <tableColumn id="12" xr3:uid="{2154CE0B-F464-44D8-A148-16CD3C605A04}" name="2022" dataDxfId="273"/>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67819A-1D72-40C0-A45E-FD90818CCB3B}" name="Table2a_Fuel_2021_detail" displayName="Table2a_Fuel_2021_detail" ref="A4:D25" totalsRowShown="0" headerRowDxfId="802" dataDxfId="800" headerRowBorderDxfId="801" tableBorderDxfId="799">
  <autoFilter ref="A4:D25" xr:uid="{F867819A-1D72-40C0-A45E-FD90818CCB3B}">
    <filterColumn colId="0" hiddenButton="1"/>
    <filterColumn colId="1" hiddenButton="1"/>
    <filterColumn colId="2" hiddenButton="1"/>
    <filterColumn colId="3" hiddenButton="1"/>
  </autoFilter>
  <tableColumns count="4">
    <tableColumn id="1" xr3:uid="{B60A5922-A9CF-43DB-BA5A-0713FC888F2E}" name="Category" dataDxfId="798"/>
    <tableColumn id="2" xr3:uid="{06CBBD8B-28EF-42B5-AED7-6F17D61D7C48}" name="Sub-category" dataDxfId="797"/>
    <tableColumn id="3" xr3:uid="{430A4582-C4E9-4A98-95EE-664A1F3CDC91}" name="2021" dataDxfId="796"/>
    <tableColumn id="4" xr3:uid="{6FC0F172-5C2E-48BE-887D-4BBDF41E8878}" name="2022" dataDxfId="795"/>
  </tableColumns>
  <tableStyleInfo name="Table Style 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Table_42_Train_Discourages_Use" displayName="Table_42_Train_Discourages_Use" ref="A4:L33" totalsRowShown="0" headerRowDxfId="272" dataDxfId="271" tableBorderDxfId="270">
  <autoFilter ref="A4:L33" xr:uid="{00000000-0009-0000-0100-00001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A00-000001000000}" name="Potentially discouraging factor" dataDxfId="269"/>
    <tableColumn id="2" xr3:uid="{00000000-0010-0000-1A00-000002000000}" name="2012" dataDxfId="268"/>
    <tableColumn id="3" xr3:uid="{00000000-0010-0000-1A00-000003000000}" name="2013" dataDxfId="267"/>
    <tableColumn id="4" xr3:uid="{00000000-0010-0000-1A00-000004000000}" name="2014" dataDxfId="266"/>
    <tableColumn id="5" xr3:uid="{00000000-0010-0000-1A00-000005000000}" name="2015" dataDxfId="265"/>
    <tableColumn id="6" xr3:uid="{00000000-0010-0000-1A00-000006000000}" name="2016" dataDxfId="264"/>
    <tableColumn id="7" xr3:uid="{00000000-0010-0000-1A00-000007000000}" name="2017" dataDxfId="263"/>
    <tableColumn id="8" xr3:uid="{00000000-0010-0000-1A00-000008000000}" name="2018" dataDxfId="262"/>
    <tableColumn id="9" xr3:uid="{00000000-0010-0000-1A00-000009000000}" name="2019" dataDxfId="261"/>
    <tableColumn id="10" xr3:uid="{00000000-0010-0000-1A00-00000A000000}" name="2020" dataDxfId="260"/>
    <tableColumn id="11" xr3:uid="{00000000-0010-0000-1A00-00000B000000}" name="2021" dataDxfId="259"/>
    <tableColumn id="12" xr3:uid="{CB69E488-AF37-426A-B20E-B037F7766383}" name="2022" dataDxfId="258"/>
  </tableColumns>
  <tableStyleInfo name="Table Style 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Table_42a_Discourages_Train_Non_Users" displayName="Table_42a_Discourages_Train_Non_Users" ref="A4:J33" totalsRowShown="0" headerRowDxfId="257" dataDxfId="255" headerRowBorderDxfId="256" tableBorderDxfId="254">
  <autoFilter ref="A4:J33"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B00-000001000000}" name="Potentially discouraging factor" dataDxfId="253"/>
    <tableColumn id="2" xr3:uid="{00000000-0010-0000-1B00-000002000000}" name="2014" dataDxfId="252"/>
    <tableColumn id="3" xr3:uid="{00000000-0010-0000-1B00-000003000000}" name="2015" dataDxfId="251"/>
    <tableColumn id="4" xr3:uid="{00000000-0010-0000-1B00-000004000000}" name="2016" dataDxfId="250"/>
    <tableColumn id="5" xr3:uid="{00000000-0010-0000-1B00-000005000000}" name="2017" dataDxfId="249"/>
    <tableColumn id="6" xr3:uid="{00000000-0010-0000-1B00-000006000000}" name="2018" dataDxfId="248"/>
    <tableColumn id="7" xr3:uid="{00000000-0010-0000-1B00-000007000000}" name="2019" dataDxfId="247"/>
    <tableColumn id="8" xr3:uid="{00000000-0010-0000-1B00-000008000000}" name="2020" dataDxfId="246"/>
    <tableColumn id="9" xr3:uid="{00000000-0010-0000-1B00-000009000000}" name="2021" dataDxfId="245"/>
    <tableColumn id="10" xr3:uid="{A0D59285-1357-47C6-8600-D718D0503536}" name="2022" dataDxfId="244"/>
  </tableColumns>
  <tableStyleInfo name="Table Style 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Table_43_Walking_Discourages" displayName="Table_43_Walking_Discourages" ref="A4:L21" totalsRowShown="0" headerRowDxfId="243" dataDxfId="241" headerRowBorderDxfId="242" tableBorderDxfId="240">
  <tableColumns count="12">
    <tableColumn id="1" xr3:uid="{00000000-0010-0000-1C00-000001000000}" name="Potentially discouraging factor" dataDxfId="239"/>
    <tableColumn id="2" xr3:uid="{00000000-0010-0000-1C00-000002000000}" name="2012" dataDxfId="238"/>
    <tableColumn id="3" xr3:uid="{00000000-0010-0000-1C00-000003000000}" name="2013" dataDxfId="237"/>
    <tableColumn id="4" xr3:uid="{00000000-0010-0000-1C00-000004000000}" name="2014" dataDxfId="236"/>
    <tableColumn id="5" xr3:uid="{00000000-0010-0000-1C00-000005000000}" name="2015" dataDxfId="235"/>
    <tableColumn id="6" xr3:uid="{00000000-0010-0000-1C00-000006000000}" name="2016" dataDxfId="234"/>
    <tableColumn id="7" xr3:uid="{00000000-0010-0000-1C00-000007000000}" name="2017" dataDxfId="233"/>
    <tableColumn id="8" xr3:uid="{00000000-0010-0000-1C00-000008000000}" name="2018" dataDxfId="232"/>
    <tableColumn id="9" xr3:uid="{00000000-0010-0000-1C00-000009000000}" name="2019" dataDxfId="231"/>
    <tableColumn id="10" xr3:uid="{00000000-0010-0000-1C00-00000A000000}" name="2020" dataDxfId="230"/>
    <tableColumn id="11" xr3:uid="{00000000-0010-0000-1C00-00000B000000}" name="2021" dataDxfId="229"/>
    <tableColumn id="12" xr3:uid="{7A076555-272E-4C2B-A4FF-667B2BE7C275}" name="2022" dataDxfId="228"/>
  </tableColumns>
  <tableStyleInfo name="Table Style 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Table_44_Train_Purpose" displayName="Table_44_Train_Purpose" ref="A4:L13" totalsRowShown="0" headerRowDxfId="227" dataDxfId="225" headerRowBorderDxfId="226" tableBorderDxfId="224" totalsRowBorderDxfId="223">
  <autoFilter ref="A4:L13"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D00-000001000000}" name="Purpose of journey" dataDxfId="222"/>
    <tableColumn id="2" xr3:uid="{00000000-0010-0000-1D00-000002000000}" name="2012" dataDxfId="221"/>
    <tableColumn id="3" xr3:uid="{00000000-0010-0000-1D00-000003000000}" name="2013" dataDxfId="220"/>
    <tableColumn id="4" xr3:uid="{00000000-0010-0000-1D00-000004000000}" name="2014" dataDxfId="219"/>
    <tableColumn id="5" xr3:uid="{00000000-0010-0000-1D00-000005000000}" name="2015" dataDxfId="218"/>
    <tableColumn id="6" xr3:uid="{00000000-0010-0000-1D00-000006000000}" name="2016" dataDxfId="217"/>
    <tableColumn id="7" xr3:uid="{00000000-0010-0000-1D00-000007000000}" name="2017" dataDxfId="216"/>
    <tableColumn id="8" xr3:uid="{00000000-0010-0000-1D00-000008000000}" name="2018" dataDxfId="215"/>
    <tableColumn id="9" xr3:uid="{00000000-0010-0000-1D00-000009000000}" name="2019" dataDxfId="214"/>
    <tableColumn id="10" xr3:uid="{00000000-0010-0000-1D00-00000A000000}" name="2020" dataDxfId="213"/>
    <tableColumn id="11" xr3:uid="{9BDD8484-526C-42A0-AC81-5B4E4B1B8B64}" name="2021" dataDxfId="212"/>
    <tableColumn id="12" xr3:uid="{C40C915A-1BF6-4604-B475-C3F4B5AC54BA}" name="2022" dataDxfId="211"/>
  </tableColumns>
  <tableStyleInfo name="Table Style 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Table_45_Difficulties_Changing_Transport" displayName="Table_45_Difficulties_Changing_Transport" ref="A4:L15" totalsRowShown="0" headerRowDxfId="210" dataDxfId="208" headerRowBorderDxfId="209" tableBorderDxfId="207">
  <autoFilter ref="A4:L15" xr:uid="{00000000-0009-0000-0100-00001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E00-000001000000}" name="Potential Difficulty" dataDxfId="206"/>
    <tableColumn id="2" xr3:uid="{00000000-0010-0000-1E00-000002000000}" name="2012" dataDxfId="205"/>
    <tableColumn id="3" xr3:uid="{00000000-0010-0000-1E00-000003000000}" name="2013" dataDxfId="204"/>
    <tableColumn id="4" xr3:uid="{00000000-0010-0000-1E00-000004000000}" name="2014" dataDxfId="203"/>
    <tableColumn id="5" xr3:uid="{00000000-0010-0000-1E00-000005000000}" name="2015" dataDxfId="202"/>
    <tableColumn id="6" xr3:uid="{00000000-0010-0000-1E00-000006000000}" name="2016" dataDxfId="201"/>
    <tableColumn id="7" xr3:uid="{00000000-0010-0000-1E00-000007000000}" name="2017" dataDxfId="200"/>
    <tableColumn id="8" xr3:uid="{00000000-0010-0000-1E00-000008000000}" name="2018" dataDxfId="199"/>
    <tableColumn id="9" xr3:uid="{00000000-0010-0000-1E00-000009000000}" name="2019" dataDxfId="198"/>
    <tableColumn id="10" xr3:uid="{00000000-0010-0000-1E00-00000A000000}" name="2020" dataDxfId="197"/>
    <tableColumn id="11" xr3:uid="{90D99C29-2C02-4EE6-B67A-0975F84CB10D}" name="2021" dataDxfId="196"/>
    <tableColumn id="12" xr3:uid="{028295AC-676F-4932-B14B-62052EA04593}" name="2022" dataDxfId="195"/>
  </tableColumns>
  <tableStyleInfo name="Table Style 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Table_Awareness_Sustainable_Policies" displayName="Table_Awareness_Sustainable_Policies" ref="A4:G71" totalsRowShown="0" headerRowDxfId="194" dataDxfId="192" headerRowBorderDxfId="193" tableBorderDxfId="191">
  <autoFilter ref="A4:G71" xr:uid="{00000000-0009-0000-0100-000020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Category" dataDxfId="190"/>
    <tableColumn id="2" xr3:uid="{00000000-0010-0000-1F00-000002000000}" name="Sub-category" dataDxfId="189" dataCellStyle="Normal 3"/>
    <tableColumn id="3" xr3:uid="{00000000-0010-0000-1F00-000003000000}" name="Aware of - car clubs or formal car sharing schemes?" dataDxfId="188"/>
    <tableColumn id="4" xr3:uid="{00000000-0010-0000-1F00-000004000000}" name="Aware of - fuel efficient driver training courses?" dataDxfId="187"/>
    <tableColumn id="5" xr3:uid="{00000000-0010-0000-1F00-000005000000}" name="Aware of - electric vehicles?" dataDxfId="186"/>
    <tableColumn id="6" xr3:uid="{00000000-0010-0000-1F00-000006000000}" name="Aware of - cycle hire schemes?" dataDxfId="185"/>
    <tableColumn id="7" xr3:uid="{00000000-0010-0000-1F00-000007000000}" name="Sample size" dataDxfId="184" dataCellStyle="Comma 3 2"/>
  </tableColumns>
  <tableStyleInfo name="Table Style 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_47_Uptake_Sustainable_Policies" displayName="Table_47_Uptake_Sustainable_Policies" ref="A4:H68" totalsRowShown="0" headerRowDxfId="183" dataDxfId="182" tableBorderDxfId="181" headerRowCellStyle="Normal 3">
  <autoFilter ref="A4:H68"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Category" dataDxfId="180"/>
    <tableColumn id="2" xr3:uid="{00000000-0010-0000-2000-000002000000}" name="Sub-category" dataDxfId="179" dataCellStyle="Normal 3"/>
    <tableColumn id="4" xr3:uid="{00000000-0010-0000-2000-000004000000}" name="Member of a car club or formal car sharing scheme 2022" dataDxfId="178" dataCellStyle="Comma 3 2"/>
    <tableColumn id="5" xr3:uid="{00000000-0010-0000-2000-000005000000}" name="Car club sample size 2022" dataDxfId="177" dataCellStyle="Comma 3 2"/>
    <tableColumn id="6" xr3:uid="{00000000-0010-0000-2000-000006000000}" name="Attended a fuel efficient driver training course 2022" dataDxfId="176"/>
    <tableColumn id="7" xr3:uid="{00000000-0010-0000-2000-000007000000}" name="Fuel efficiency course       sample size                 2022" dataDxfId="175" dataCellStyle="Comma 3 2"/>
    <tableColumn id="8" xr3:uid="{00000000-0010-0000-2000-000008000000}" name="Used a cycle hire scheme in the last 12 months        2022" dataDxfId="174"/>
    <tableColumn id="9" xr3:uid="{00000000-0010-0000-2000-000009000000}" name="Cycle hire  scheme         sample size      2022" dataDxfId="173" dataCellStyle="Comma 3 2"/>
  </tableColumns>
  <tableStyleInfo name="Table Style 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_49_Electric_Car_Buy" displayName="Table_49_Electric_Car_Buy" ref="A4:H11" totalsRowShown="0" headerRowDxfId="172" dataDxfId="170" headerRowBorderDxfId="171" tableBorderDxfId="169">
  <autoFilter ref="A4:H11"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100-000001000000}" name="Reason" dataDxfId="168"/>
    <tableColumn id="2" xr3:uid="{00000000-0010-0000-2100-000002000000}" name="2016" dataDxfId="167"/>
    <tableColumn id="3" xr3:uid="{00000000-0010-0000-2100-000003000000}" name="2017" dataDxfId="166"/>
    <tableColumn id="4" xr3:uid="{00000000-0010-0000-2100-000004000000}" name="2018" dataDxfId="165"/>
    <tableColumn id="5" xr3:uid="{00000000-0010-0000-2100-000005000000}" name="2019" dataDxfId="164"/>
    <tableColumn id="6" xr3:uid="{00000000-0010-0000-2100-000006000000}" name="2020" dataDxfId="163"/>
    <tableColumn id="7" xr3:uid="{D86CC131-7EF5-4E90-BF1A-0D454DB559E8}" name="2021" dataDxfId="162"/>
    <tableColumn id="8" xr3:uid="{15768B9C-3463-4E82-8B11-FD1BF3CC37C6}" name="2022" dataDxfId="161"/>
  </tableColumns>
  <tableStyleInfo name="Table Style 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50_Reasons_Buy_Electric_Vehicle" displayName="Table50_Reasons_Buy_Electric_Vehicle" ref="A4:H17" totalsRowShown="0" headerRowDxfId="160" dataDxfId="158" headerRowBorderDxfId="159" tableBorderDxfId="157">
  <autoFilter ref="A4:H17"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200-000001000000}" name="Reason " dataDxfId="156"/>
    <tableColumn id="2" xr3:uid="{00000000-0010-0000-2200-000002000000}" name="2016" dataDxfId="155"/>
    <tableColumn id="3" xr3:uid="{00000000-0010-0000-2200-000003000000}" name="2017" dataDxfId="154"/>
    <tableColumn id="4" xr3:uid="{00000000-0010-0000-2200-000004000000}" name="2018" dataDxfId="153"/>
    <tableColumn id="5" xr3:uid="{00000000-0010-0000-2200-000005000000}" name="2019" dataDxfId="152"/>
    <tableColumn id="6" xr3:uid="{00000000-0010-0000-2200-000006000000}" name="2020" dataDxfId="151"/>
    <tableColumn id="7" xr3:uid="{CDA9A8A3-7B16-4F7B-A804-AD980962D4A2}" name="2021" dataDxfId="150"/>
    <tableColumn id="8" xr3:uid="{A2CF3E35-0FD4-46D8-9892-FE5D8BDC6015}" name="2022" dataDxfId="149"/>
  </tableColumns>
  <tableStyleInfo name="Table Style 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6D819DB-3216-4A2C-9B38-5407A43F4364}" name="Table51_Reasons_Not_Electric_Car" displayName="Table51_Reasons_Not_Electric_Car" ref="A4:H18" totalsRowShown="0" headerRowDxfId="148" dataDxfId="146" headerRowBorderDxfId="147" tableBorderDxfId="145">
  <autoFilter ref="A4:H18" xr:uid="{E6D819DB-3216-4A2C-9B38-5407A43F436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0422015-C21B-4671-A183-728E5E4FDFD8}" name="Reason" dataDxfId="144"/>
    <tableColumn id="2" xr3:uid="{1AB6731F-D6F5-48E3-96A3-4F144F4CC93B}" name="2016" dataDxfId="143"/>
    <tableColumn id="3" xr3:uid="{557A4722-6C4A-4747-AE43-00DEDFBFC071}" name="2017" dataDxfId="142"/>
    <tableColumn id="4" xr3:uid="{8451B0B7-4DE7-470E-8E79-D2D86F930203}" name="2018" dataDxfId="141"/>
    <tableColumn id="5" xr3:uid="{F356715E-18B0-448B-86AC-CB3F179F4C3C}" name="2019" dataDxfId="140"/>
    <tableColumn id="6" xr3:uid="{229E831A-FA6A-4E58-AD06-5AA413632DD2}" name="2020" dataDxfId="139"/>
    <tableColumn id="7" xr3:uid="{7A90A572-5C0F-446D-A9CB-66CA237B0CC2}" name="2021" dataDxfId="138"/>
    <tableColumn id="8" xr3:uid="{866FE285-C67B-46E7-B771-A6DB1B0FB9F3}" name="2022" dataDxfId="137"/>
  </tableColumns>
  <tableStyleInfo name="Table Style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0B5B77-3CFB-4E0E-A8D8-A5F629F954E6}" name="Table3_Frequency_Walking" displayName="Table3_Frequency_Walking" ref="A4:Z16" totalsRowShown="0" headerRowDxfId="794" dataDxfId="792" headerRowBorderDxfId="793" tableBorderDxfId="791" headerRowCellStyle="Normal 3" dataCellStyle="Comma 3 2">
  <autoFilter ref="A4:Z16" xr:uid="{A40B5B77-3CFB-4E0E-A8D8-A5F629F954E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311EC8A5-BE28-4460-ADB1-EF46A95BAE7B}" name="Reason for walking" dataDxfId="790" dataCellStyle="Normal 3"/>
    <tableColumn id="2" xr3:uid="{841E87BB-C687-47EC-A582-AC2D9584B044}" name="Number of days" dataDxfId="789" dataCellStyle="Normal 3"/>
    <tableColumn id="3" xr3:uid="{30728098-207F-4D4C-8196-457D6CA98306}" name="1999" dataDxfId="788"/>
    <tableColumn id="4" xr3:uid="{5EF7FD01-8489-417F-8FC0-CE7AA4F4025B}" name="2000" dataDxfId="787"/>
    <tableColumn id="5" xr3:uid="{CA780041-4F0F-452E-BA6F-3C240474CB29}" name="2001" dataDxfId="786"/>
    <tableColumn id="6" xr3:uid="{259148C9-F7C9-45EA-8D1C-81701C873D07}" name="2002" dataDxfId="785"/>
    <tableColumn id="7" xr3:uid="{911EAD47-3A60-4A3E-902C-B86E63EC85AD}" name="2003" dataDxfId="784"/>
    <tableColumn id="8" xr3:uid="{4C59B23A-F089-4A1A-A377-526AE4D9F68F}" name="2004" dataDxfId="783"/>
    <tableColumn id="9" xr3:uid="{DB487804-C497-4023-BD3B-70AB123B18C8}" name="2005" dataDxfId="782"/>
    <tableColumn id="10" xr3:uid="{37EC5DDF-13E4-48BE-B6F8-A1CE249DF19F}" name="2006" dataDxfId="781"/>
    <tableColumn id="11" xr3:uid="{93169FEE-27E0-4104-9851-0AE6CB5E8EAF}" name="2007" dataDxfId="780" dataCellStyle="Normal 3"/>
    <tableColumn id="12" xr3:uid="{D49EDD2E-0C7D-48EA-9E3A-B1C9E316CF27}" name="2008" dataDxfId="779" dataCellStyle="Normal 3"/>
    <tableColumn id="13" xr3:uid="{1C96081F-49B3-4383-A301-6FE08E42380F}" name="2009" dataDxfId="778" dataCellStyle="Normal 3"/>
    <tableColumn id="14" xr3:uid="{BD1A62FB-A2D0-440E-8890-6769A912102B}" name="2010" dataDxfId="777" dataCellStyle="Normal 3"/>
    <tableColumn id="15" xr3:uid="{A808A58E-E188-4341-B37A-233778B899C8}" name="2011" dataDxfId="776" dataCellStyle="Normal 3"/>
    <tableColumn id="16" xr3:uid="{6E250113-9EF0-4675-B9C4-B872825296A7}" name="2012" dataDxfId="775"/>
    <tableColumn id="17" xr3:uid="{7CEEB9E3-A539-4B3C-A6FC-CC9AE2D81734}" name="2013" dataDxfId="774" dataCellStyle="Comma 3 2"/>
    <tableColumn id="18" xr3:uid="{80833A33-948D-44B9-978A-91CAFA56435B}" name="2014" dataDxfId="773"/>
    <tableColumn id="19" xr3:uid="{B620679C-2D28-49E6-A5CF-E039B294AE4F}" name="2015" dataDxfId="772" dataCellStyle="Comma 3 2"/>
    <tableColumn id="20" xr3:uid="{A361E0F0-19C6-4192-A7F3-DB1795813DC1}" name="2016" dataDxfId="771"/>
    <tableColumn id="21" xr3:uid="{9FAAC9CC-E8F1-41F4-ABE7-D87EB9834572}" name="2017" dataDxfId="770" dataCellStyle="Comma 3 2"/>
    <tableColumn id="22" xr3:uid="{53734C44-E20C-4FE7-98EB-88F4EEC9E3A6}" name="2018" dataDxfId="769" dataCellStyle="Comma 3 2"/>
    <tableColumn id="23" xr3:uid="{B7D18236-A28C-403E-9D2D-8880683DF076}" name="2019" dataDxfId="768"/>
    <tableColumn id="24" xr3:uid="{DFC0D30E-B069-4185-A93A-4AAB5699AE11}" name="2020" dataDxfId="767" dataCellStyle="Comma 3 2"/>
    <tableColumn id="25" xr3:uid="{5E1E9B14-EA19-448B-8EEF-3141E3E9B305}" name="2021" dataDxfId="766"/>
    <tableColumn id="26" xr3:uid="{1432D426-19D1-4DB9-A7AC-F6C7C2156111}" name="2022" dataDxfId="765" dataCellStyle="Comma 3 2"/>
  </tableColumns>
  <tableStyleInfo name="Table Style 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FA3B17E-4EDE-436E-9864-4C8A9153A556}" name="Table52_Parking_Cost" displayName="Table52_Parking_Cost" ref="A4:R53" totalsRowShown="0" headerRowDxfId="136" dataDxfId="134" headerRowBorderDxfId="135" tableBorderDxfId="133">
  <autoFilter ref="A4:R53" xr:uid="{FFA3B17E-4EDE-436E-9864-4C8A9153A55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365D3D1-A910-4D34-A531-F7EBEFC415A3}" name="Category" dataDxfId="132"/>
    <tableColumn id="2" xr3:uid="{62E7DF93-83B3-4BB7-B7C0-3FF4930D69A2}" name="Sub-category" dataDxfId="131" dataCellStyle="Normal 3"/>
    <tableColumn id="3" xr3:uid="{5DBCB14D-F4A8-490D-B45C-0DE0B126914D}" name="All people aged 16+                    Nothing" dataDxfId="130"/>
    <tableColumn id="4" xr3:uid="{AB631230-1EB6-4229-A708-061CBAE5CBF8}" name="All people aged 16+                   over £0 to £5 " dataDxfId="129"/>
    <tableColumn id="5" xr3:uid="{6CC7E53D-6E2E-4618-8F94-F45059363452}" name="All people aged 16+      over £5 to £10   " dataDxfId="128"/>
    <tableColumn id="6" xr3:uid="{35D9CE3A-D8E2-4903-B54E-68CE0A9FB2DE}" name="All people aged 16+                     over £10 to £20    " dataDxfId="127"/>
    <tableColumn id="7" xr3:uid="{B0719AA2-8863-4E54-8A42-EE60A7BA0842}" name="All people aged 16+                     over £20 to £50     " dataDxfId="126"/>
    <tableColumn id="8" xr3:uid="{A69873FB-7BD2-4730-918A-C82F1B9C0C73}" name="All people aged 16+                 over £50     " dataDxfId="125"/>
    <tableColumn id="9" xr3:uid="{29DC1912-806D-4546-AA77-EE96C3D3BAB7}" name="All people aged 16+                mean cost (£)      " dataDxfId="124"/>
    <tableColumn id="10" xr3:uid="{28FEE4FE-DCB7-410B-A5AB-F0AFD685B39B}" name="All people aged 16+            sample size           " dataDxfId="123" dataCellStyle="Comma"/>
    <tableColumn id="11" xr3:uid="{841C28C8-D4E9-49DE-877E-E9621C914033}" name="Drivers only                    Nothing" dataDxfId="122"/>
    <tableColumn id="12" xr3:uid="{41C536F0-3B55-41CE-839F-51EDD9563C93}" name="Drivers only                   over £0 to £5" dataDxfId="121"/>
    <tableColumn id="13" xr3:uid="{D4286ADE-D261-41E4-924C-A2A1CB7BDE9D}" name="Drivers only      over £5 to £10 " dataDxfId="120"/>
    <tableColumn id="14" xr3:uid="{67D26B88-9171-4920-A37C-4F2764E9301F}" name="Drivers only                     over £10 to £20" dataDxfId="119"/>
    <tableColumn id="15" xr3:uid="{8DCC3115-FFC9-4E86-8379-9427D44300AF}" name="Drivers only                     over £20 to £50  " dataDxfId="118"/>
    <tableColumn id="16" xr3:uid="{F4D5814F-4D2F-4B24-AC81-552EB0C4C25D}" name="Drivers only                 over £50     " dataDxfId="117"/>
    <tableColumn id="17" xr3:uid="{C08DCE15-00FF-4BFC-8EDC-EA489617AD8D}" name="Drivers only mean cost (£)  " dataDxfId="116"/>
    <tableColumn id="18" xr3:uid="{D866A394-798A-468D-871B-348304256A27}" name="Drivers only  sample size    " dataDxfId="115" dataCellStyle="Comma"/>
  </tableColumns>
  <tableStyleInfo name="Table Style 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81267319-4149-47ED-85E0-B914BDF88D01}" name="Table53_Public_Transport_Cost" displayName="Table53_Public_Transport_Cost" ref="A4:J54" totalsRowShown="0" headerRowDxfId="114" dataDxfId="113">
  <autoFilter ref="A4:J54" xr:uid="{81267319-4149-47ED-85E0-B914BDF88D0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747AB6A-5665-47BE-BDCD-64C76578E059}" name="Category" dataDxfId="112"/>
    <tableColumn id="2" xr3:uid="{141A6C49-96BD-409C-B859-D782BE1FC864}" name="Sub-category" dataDxfId="111" dataCellStyle="Normal 3"/>
    <tableColumn id="3" xr3:uid="{2652E568-E10C-4B8A-8480-2FBD3687A89E}" name="All people aged 16+                    Nothing" dataDxfId="110"/>
    <tableColumn id="4" xr3:uid="{72FB684D-81DC-4BDC-8C1E-1CC5CD1A8FD3}" name="All people aged 16+ over £0 to £5 " dataDxfId="109"/>
    <tableColumn id="5" xr3:uid="{F692F629-12F6-466E-8599-53FD58695331}" name="All people aged 16+               over £5 to £10   " dataDxfId="108"/>
    <tableColumn id="6" xr3:uid="{FF41E2ED-0680-47AA-8A0F-72B76162DBC9}" name="All people aged 16+                over £10 to £20    " dataDxfId="107"/>
    <tableColumn id="7" xr3:uid="{E382D9BB-6F0D-4C0D-B205-C18B6C19B46C}" name="All people aged 16+               over £20 to £50     " dataDxfId="106"/>
    <tableColumn id="8" xr3:uid="{C917C509-4B93-44E7-BA2E-C8C1784F20E3}" name="All people aged 16+  over £50     " dataDxfId="105"/>
    <tableColumn id="9" xr3:uid="{F0ED16FC-786C-4035-BFB0-A7A2263E6E6C}" name="All people aged 16+ mean cost (£)      " dataDxfId="104"/>
    <tableColumn id="10" xr3:uid="{5554F505-157B-426F-B80B-A6D4E214FC11}" name="All people aged 16+  sample size           " dataDxfId="103"/>
  </tableColumns>
  <tableStyleInfo name="Table Style 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A2B7C1A-CBA6-417B-A7EF-C0C599ACAB67}" name="Table_54_Public_Transport_Affordability" displayName="Table_54_Public_Transport_Affordability" ref="A4:J55" totalsRowShown="0" headerRowDxfId="102" dataDxfId="101" tableBorderDxfId="100">
  <autoFilter ref="A4:J55" xr:uid="{7A2B7C1A-CBA6-417B-A7EF-C0C599ACAB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5770EC7-03FF-48A8-A7BC-DAF244913BBE}" name="Category" dataDxfId="99"/>
    <tableColumn id="2" xr3:uid="{563773F6-9332-4929-A2E1-3EFDFB9E56DB}" name="Sub-category" dataDxfId="98" dataCellStyle="Normal 3"/>
    <tableColumn id="3" xr3:uid="{BF836D61-0603-4EF9-B133-86183D8073A1}" name="Very easy" dataDxfId="97"/>
    <tableColumn id="4" xr3:uid="{36534E04-6F14-47A5-AA3E-0C17A7896AB2}" name="Fairly easy" dataDxfId="96"/>
    <tableColumn id="5" xr3:uid="{07AAF9B4-2667-465E-9607-6BAA9991906D}" name="Neither easy nor difficult" dataDxfId="95"/>
    <tableColumn id="6" xr3:uid="{ED7A6348-B074-43FA-8610-A8DDCC378E3A}" name="Fairly difficult" dataDxfId="94"/>
    <tableColumn id="7" xr3:uid="{D101E9A6-124E-4332-9C6C-BCA0C75755D1}" name="Very difficult" dataDxfId="93"/>
    <tableColumn id="8" xr3:uid="{06B23DEF-4F11-4108-91ED-630B3152B12A}" name="Don’t know" dataDxfId="92"/>
    <tableColumn id="9" xr3:uid="{4BDFCCC7-B47F-400A-9FFA-8E2CBDACADD9}" name="Total easy" dataDxfId="91"/>
    <tableColumn id="10" xr3:uid="{93FE866E-A15D-44BC-A08C-0B290A14B8BC}" name="Sample size" dataDxfId="90"/>
  </tableColumns>
  <tableStyleInfo name="Table Style 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DF27ECE6-B917-4718-BDA2-33F0279F0FDC}" name="Table55_Transport_Cost_Affects_on_Travel" displayName="Table55_Transport_Cost_Affects_on_Travel" ref="A4:J55" totalsRowShown="0" headerRowDxfId="89" dataDxfId="88" tableBorderDxfId="87">
  <autoFilter ref="A4:J55" xr:uid="{DF27ECE6-B917-4718-BDA2-33F0279F0FD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AF0B076-8CB6-49A9-A449-A4CAC198171D}" name="Category" dataDxfId="86"/>
    <tableColumn id="2" xr3:uid="{9CEDAFE8-2F23-46F6-8F9A-F1FAF98B6F03}" name="Sub-category" dataDxfId="85" dataCellStyle="Normal 3"/>
    <tableColumn id="3" xr3:uid="{3B17B8AF-0B5B-4721-8326-8542C2A17BC3}" name="Yes, always" dataDxfId="84"/>
    <tableColumn id="4" xr3:uid="{86519658-5EB6-4469-9C17-BD77FD92FDB1}" name="Yes, sometimes" dataDxfId="83"/>
    <tableColumn id="5" xr3:uid="{E1F51E6B-7B25-458D-9564-B2D135F43F47}" name="Yes, occasionally" dataDxfId="82"/>
    <tableColumn id="6" xr3:uid="{17870D42-B78E-4595-BF23-5CAC153EF632}" name="No, never" dataDxfId="81"/>
    <tableColumn id="7" xr3:uid="{6706CBDF-AAE4-48CA-AE7C-F75122E6889D}" name="Don’t know" dataDxfId="80"/>
    <tableColumn id="8" xr3:uid="{57C8A273-51A7-4715-8412-3E31BB600DC0}" name="Refused" dataDxfId="79"/>
    <tableColumn id="9" xr3:uid="{AC843B55-01F1-4392-9163-B0FC08208DC2}" name="Total yes" dataDxfId="78"/>
    <tableColumn id="10" xr3:uid="{6E7A06C5-0FF0-4E5C-B607-E8202F0F61BC}" name="Sample size" dataDxfId="77" dataCellStyle="Comma"/>
  </tableColumns>
  <tableStyleInfo name="Table Style 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566EDC5-7E00-44EB-97DC-940CCBD96042}" name="Table41" displayName="Table41" ref="A4:H13" totalsRowShown="0" headerRowDxfId="76" dataDxfId="74" headerRowBorderDxfId="75" tableBorderDxfId="73">
  <autoFilter ref="A4:H13" xr:uid="{0566EDC5-7E00-44EB-97DC-940CCBD9604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82A9A2D-DA2D-4E6E-A253-49141D239E6E}" name="Days travelled" dataDxfId="72"/>
    <tableColumn id="2" xr3:uid="{53F5A3D1-10B8-4AA3-8C62-1844DD2E1766}" name="2016" dataDxfId="71"/>
    <tableColumn id="3" xr3:uid="{CF7B5535-C8FC-4353-B04C-ED6B546397AF}" name="2017" dataDxfId="70"/>
    <tableColumn id="4" xr3:uid="{8A8159BC-88DA-49CB-8001-86F09390EBD5}" name="2018" dataDxfId="69"/>
    <tableColumn id="5" xr3:uid="{9FB16EB7-C342-4EA5-AD46-E55AFD350795}" name="2019" dataDxfId="68"/>
    <tableColumn id="6" xr3:uid="{924405F7-C374-4375-8EA2-6A303692D45D}" name="2020" dataDxfId="67"/>
    <tableColumn id="7" xr3:uid="{52779D30-E83D-4457-9F2F-4825B2617F08}" name="2021" dataDxfId="66"/>
    <tableColumn id="8" xr3:uid="{4B8B284B-5F46-4EA4-9C3F-141F7FFD2FF2}" name="2022" dataDxfId="65"/>
  </tableColumns>
  <tableStyleInfo name="Table Style 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C03AD64-3C74-48E9-954F-805C81903902}" name="Table56a_Days_Travelled_to_Wrok_Annual_Detail" displayName="Table56a_Days_Travelled_to_Wrok_Annual_Detail" ref="A4:K60" totalsRowShown="0" headerRowDxfId="64" dataDxfId="63" tableBorderDxfId="62">
  <autoFilter ref="A4:K60" xr:uid="{9C03AD64-3C74-48E9-954F-805C8190390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0D3D9DA-0B2F-4E0E-8FA3-19FE331D5721}" name="Category" dataDxfId="61"/>
    <tableColumn id="2" xr3:uid="{C30442A8-2126-42DB-B6DF-C2680D987511}" name="Sub-category" dataDxfId="60" dataCellStyle="Normal 3"/>
    <tableColumn id="3" xr3:uid="{B9C3A495-8206-4FF3-9913-FECBE8099D44}" name="None" dataDxfId="59"/>
    <tableColumn id="4" xr3:uid="{2C3EDA8B-23AF-422D-81AF-A9A44D938A0D}" name="1 day" dataDxfId="58"/>
    <tableColumn id="5" xr3:uid="{7663B765-5E08-4CEB-8590-74E173977659}" name="2 days" dataDxfId="57"/>
    <tableColumn id="6" xr3:uid="{01968743-A22A-4F07-A091-076E55CA2467}" name="3 days" dataDxfId="56"/>
    <tableColumn id="7" xr3:uid="{0D0F7AD1-A3A4-49F6-AF4C-92A4E80F678D}" name="4 days" dataDxfId="55"/>
    <tableColumn id="8" xr3:uid="{A696625F-B677-4535-BA29-57B66525CBD9}" name="5 days" dataDxfId="54"/>
    <tableColumn id="9" xr3:uid="{EA2A5F02-7CC3-4959-9B86-27FB86287CB4}" name="6 days" dataDxfId="53"/>
    <tableColumn id="10" xr3:uid="{C40FF88C-B28D-4FBA-BDB8-1329142919D6}" name="7 days" dataDxfId="52"/>
    <tableColumn id="11" xr3:uid="{2D6722C1-58C4-45BA-AE8F-3C201F0F58FD}" name="Sample size" dataDxfId="51"/>
  </tableColumns>
  <tableStyleInfo name="Table Style 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812395C9-3F7B-470E-8572-66EFCC8F14F6}" name="Table57_Frequency_Car_Use_for_Activities" displayName="Table57_Frequency_Car_Use_for_Activities" ref="A4:V33" totalsRowShown="0" headerRowDxfId="50" dataDxfId="49" tableBorderDxfId="48">
  <autoFilter ref="A4:V33" xr:uid="{812395C9-3F7B-470E-8572-66EFCC8F14F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04ED3D0B-5E90-464F-B39E-E683E5E3A983}" name="Activity" dataDxfId="47"/>
    <tableColumn id="2" xr3:uid="{D70E4F02-E05E-4503-8F2B-7B1C98EAFBA4}" name="How often" dataDxfId="46"/>
    <tableColumn id="3" xr3:uid="{CAAF5D25-AB4B-47DF-A1C7-3F0BC5E26392}" name="2003" dataDxfId="45"/>
    <tableColumn id="4" xr3:uid="{A38E38E9-35BC-42D8-A680-FA37C8ED0892}" name="2004" dataDxfId="44"/>
    <tableColumn id="5" xr3:uid="{024ACF5A-6568-4CD4-B476-085156C5200A}" name="2005" dataDxfId="43"/>
    <tableColumn id="6" xr3:uid="{5272375E-1A14-4660-9A36-CC0E51FBDF23}" name="2006" dataDxfId="42"/>
    <tableColumn id="7" xr3:uid="{1A06EED7-919A-4411-86F0-B9F2E8C2ADF8}" name="2007" dataDxfId="41"/>
    <tableColumn id="8" xr3:uid="{3606693F-5AE2-48BA-9890-2BAA6D0AEE26}" name="2008" dataDxfId="40"/>
    <tableColumn id="9" xr3:uid="{B922EE60-57FE-48AC-B8AC-0E2879ABBDE1}" name="2009" dataDxfId="39"/>
    <tableColumn id="10" xr3:uid="{4922E3A2-2DD4-4536-B6EC-1A70A9BA2679}" name="2010" dataDxfId="38"/>
    <tableColumn id="11" xr3:uid="{F382580C-9693-4688-8275-91B77DA3452C}" name="2011" dataDxfId="37"/>
    <tableColumn id="12" xr3:uid="{D59FAC66-D277-42E2-9E03-D69C542DCB49}" name="2012" dataDxfId="36"/>
    <tableColumn id="13" xr3:uid="{CC007C7A-1E66-4F4C-A47E-DD1385D50E62}" name="2013" dataDxfId="35"/>
    <tableColumn id="14" xr3:uid="{016828A2-1C14-4607-8890-A24450B749CE}" name="2014" dataDxfId="34"/>
    <tableColumn id="15" xr3:uid="{E8E38808-AC46-4E02-A4A7-3D9DBE7A5962}" name="2015" dataDxfId="33"/>
    <tableColumn id="16" xr3:uid="{6264B909-175B-4740-8225-A814E9B2D2A6}" name="2016" dataDxfId="32"/>
    <tableColumn id="17" xr3:uid="{96BB5535-E2EE-47A3-97A8-3ACC4F34D7C1}" name="2017" dataDxfId="31"/>
    <tableColumn id="18" xr3:uid="{C55F406C-77B2-4DF4-A45F-1B5D7A95C632}" name="2018" dataDxfId="30"/>
    <tableColumn id="19" xr3:uid="{5288CE0C-1A43-4BF6-9A8C-B6AFE820AA09}" name="2019" dataDxfId="29"/>
    <tableColumn id="20" xr3:uid="{C40414CE-51F1-4635-BE26-D33C6F60DC3A}" name="2020" dataDxfId="28"/>
    <tableColumn id="21" xr3:uid="{534B992C-88AC-49E1-87C6-3164A0BB7E33}" name="2021" dataDxfId="27"/>
    <tableColumn id="22" xr3:uid="{FA9E2071-DA5D-4C17-B283-333410A28D71}" name="2022" dataDxfId="26"/>
  </tableColumns>
  <tableStyleInfo name="Table Style 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F66ECB2-5CE9-4AF5-B452-AC71BB0C6762}" name="Table58_Activities_by_Car" displayName="Table58_Activities_by_Car" ref="A4:V40" totalsRowShown="0" headerRowDxfId="25" dataDxfId="24" tableBorderDxfId="23">
  <autoFilter ref="A4:V40" xr:uid="{0F66ECB2-5CE9-4AF5-B452-AC71BB0C67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autoFilter>
  <tableColumns count="22">
    <tableColumn id="1" xr3:uid="{8228A62E-81EE-4363-BE01-01ABDDAA4031}" name="Activity" dataDxfId="22"/>
    <tableColumn id="2" xr3:uid="{E5E43C92-D597-4359-92FA-287196350A89}" name="Ease or difficulty" dataDxfId="21"/>
    <tableColumn id="3" xr3:uid="{41FCB589-FE99-4365-A4B9-296C85CD0AF3}" name="2003" dataDxfId="20"/>
    <tableColumn id="4" xr3:uid="{2D86FF90-B386-4FDB-B98B-B5B193DD1FCB}" name="2004" dataDxfId="19"/>
    <tableColumn id="5" xr3:uid="{369105E6-F2B8-42A2-A83D-BC31814D2D2F}" name="2005" dataDxfId="18"/>
    <tableColumn id="6" xr3:uid="{07ECAC60-3095-46E6-AA2F-3F50097DE13E}" name="2006" dataDxfId="17"/>
    <tableColumn id="7" xr3:uid="{9F9A9559-C8F9-4B79-BA2B-0705DEE9150A}" name="2007" dataDxfId="16"/>
    <tableColumn id="8" xr3:uid="{6E4FB861-D1C7-4207-A40A-24B368D83153}" name="2008" dataDxfId="15"/>
    <tableColumn id="9" xr3:uid="{9FCF30F9-50AA-4521-8E73-958E455A12DD}" name="2009" dataDxfId="14"/>
    <tableColumn id="10" xr3:uid="{E0396957-721B-4E76-9229-24553E2FB875}" name="2010" dataDxfId="13"/>
    <tableColumn id="11" xr3:uid="{D1CEC298-D6BC-424F-95B6-7BCFD20AFB0C}" name="2011" dataDxfId="12"/>
    <tableColumn id="12" xr3:uid="{24614676-61AE-4AA0-A755-FC9FD866B902}" name="2012" dataDxfId="11"/>
    <tableColumn id="13" xr3:uid="{5DFA177D-5272-4334-82B6-1603B1461D72}" name="2013" dataDxfId="10"/>
    <tableColumn id="14" xr3:uid="{2FF1DDC8-6DC9-465D-8774-D9E7F39312B1}" name="2014" dataDxfId="9"/>
    <tableColumn id="15" xr3:uid="{59EA2C6F-22AA-491B-BD28-ACD7D6343DE8}" name="2015" dataDxfId="8"/>
    <tableColumn id="16" xr3:uid="{8B336551-3934-4016-B1CB-2967DE19C642}" name="2016" dataDxfId="7"/>
    <tableColumn id="17" xr3:uid="{4AFE23E9-D147-42CB-9EFF-135E226E5716}" name="2017" dataDxfId="6"/>
    <tableColumn id="18" xr3:uid="{A27EDBA8-8400-4D0B-BDB6-95E9BC69C5DA}" name="2018" dataDxfId="5"/>
    <tableColumn id="19" xr3:uid="{A444EF22-EEDE-44DF-B1BA-07D26B9A1B3D}" name="2019" dataDxfId="4"/>
    <tableColumn id="20" xr3:uid="{AD826152-44BF-453D-BBD8-BD4A8A924752}" name="2020" dataDxfId="3"/>
    <tableColumn id="21" xr3:uid="{B2F3CC22-2449-4C5C-AD93-70DA498834C2}" name="2021" dataDxfId="2"/>
    <tableColumn id="22" xr3:uid="{7A63C54F-310F-4C6A-B7FA-67E33B938EE5}" name="2022" dataDxfId="1"/>
  </tableColumns>
  <tableStyleInfo name="Table Style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815E299B-EB22-4664-8C64-39335B1059C5}" name="Table3a_Frequency_Cycling" displayName="Table3a_Frequency_Cycling" ref="A4:Z16" totalsRowShown="0" headerRowDxfId="764" dataDxfId="762" headerRowBorderDxfId="763" tableBorderDxfId="761" headerRowCellStyle="Normal 3" dataCellStyle="Normal 3">
  <autoFilter ref="A4:Z16" xr:uid="{815E299B-EB22-4664-8C64-39335B1059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autoFilter>
  <tableColumns count="26">
    <tableColumn id="1" xr3:uid="{51B162ED-B8C4-426F-9349-327B32122651}" name="Reason for cycling" dataDxfId="760" dataCellStyle="Normal 3"/>
    <tableColumn id="2" xr3:uid="{17FB0E39-94C8-4D2E-A994-8142B704E785}" name="Number of days" dataDxfId="759" dataCellStyle="Normal 3"/>
    <tableColumn id="3" xr3:uid="{1AACF2B9-F6B3-4319-AEE6-7879C2E05D72}" name="1999" dataDxfId="758" dataCellStyle="Normal 3"/>
    <tableColumn id="4" xr3:uid="{CD0471F3-7F8E-4987-A802-AF9DA0D5BC47}" name="2000" dataDxfId="757" dataCellStyle="Normal 3"/>
    <tableColumn id="5" xr3:uid="{4F6A0C89-D8CE-46A9-946E-2C123D0C332C}" name="2001" dataDxfId="756" dataCellStyle="Normal 3"/>
    <tableColumn id="6" xr3:uid="{DD2DBEBD-D0E0-4C77-A671-DC14FD3E928C}" name="2002" dataDxfId="755" dataCellStyle="Normal 3"/>
    <tableColumn id="7" xr3:uid="{4BEC0D70-2A9C-46D0-8562-EB3FDE94A290}" name="2003" dataDxfId="754" dataCellStyle="Normal 3"/>
    <tableColumn id="8" xr3:uid="{96F52702-E449-4C80-8322-5EBCCC33180E}" name="2004" dataDxfId="753" dataCellStyle="Normal 3"/>
    <tableColumn id="9" xr3:uid="{5AE90457-C296-46B1-841C-8511E4B19AC8}" name="2005" dataDxfId="752" dataCellStyle="Normal 3"/>
    <tableColumn id="10" xr3:uid="{800479D0-C5DA-4263-B1AA-6F638926CE2D}" name="2006" dataDxfId="751" dataCellStyle="Normal 3"/>
    <tableColumn id="11" xr3:uid="{DF17712A-ED73-4CF7-A3A4-A654D372FA2B}" name="2007" dataDxfId="750" dataCellStyle="Normal 3"/>
    <tableColumn id="12" xr3:uid="{418F8F82-8C28-4BA4-A5AA-7C6C655AD86B}" name="2008" dataDxfId="749" dataCellStyle="Normal 3"/>
    <tableColumn id="13" xr3:uid="{EF2195A0-3747-41D3-A4B0-53527F9C6AFE}" name="2009" dataDxfId="748" dataCellStyle="Comma 3 2"/>
    <tableColumn id="14" xr3:uid="{FEA16D90-27A9-4A92-9941-172986219200}" name="2010" dataDxfId="747" dataCellStyle="Comma 3 2"/>
    <tableColumn id="15" xr3:uid="{7E5FDF39-F414-468F-B614-B312B51190C1}" name="2011" dataDxfId="746" dataCellStyle="Normal 3"/>
    <tableColumn id="16" xr3:uid="{FE4323DA-5BBA-4AE8-AFFD-F9D0261CBD27}" name="2012" dataDxfId="745"/>
    <tableColumn id="17" xr3:uid="{F05A62E2-B81B-4179-AE81-B202F3AC9F1B}" name="2013" dataDxfId="744" dataCellStyle="Comma 3 2"/>
    <tableColumn id="18" xr3:uid="{2331D51F-216F-49FB-A1A2-B969B03B6A6D}" name="2014" dataDxfId="743" dataCellStyle="Comma 3 2"/>
    <tableColumn id="19" xr3:uid="{5BBBF468-73AA-4AD6-B083-3FA8349134C1}" name="2015" dataDxfId="742" dataCellStyle="Comma 3 2"/>
    <tableColumn id="20" xr3:uid="{9B596EC0-7F3E-4AD4-BE50-B3B06A4358EC}" name="2016" dataDxfId="741"/>
    <tableColumn id="21" xr3:uid="{13208C48-6225-4460-896B-3949C1046C68}" name="2017" dataDxfId="740" dataCellStyle="Comma 3 2"/>
    <tableColumn id="22" xr3:uid="{613DB308-163C-41C6-9994-AAA012FCED22}" name="2018" dataDxfId="739" dataCellStyle="Comma 3 2"/>
    <tableColumn id="23" xr3:uid="{BB6B5B7A-C7D3-451A-B3B8-61BA5862C5EC}" name="2019" dataDxfId="738"/>
    <tableColumn id="24" xr3:uid="{BAD4A157-E662-4421-9C6F-567B57C93A93}" name="2020" dataDxfId="737" dataCellStyle="Comma 3 2"/>
    <tableColumn id="25" xr3:uid="{8AEFB39B-C679-4307-AF69-9DB3BD0C9BF1}" name="2021" dataDxfId="736"/>
    <tableColumn id="26" xr3:uid="{1F1DC666-0C54-4F79-B37B-A9C58394DA2B}" name="2022" dataDxfId="735" dataCellStyle="Comma 3 2"/>
  </tableColumns>
  <tableStyleInfo name="Table Style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BE55C457-8371-4D78-9375-92E462984374}" name="Table_4_Satisfaction_Public_Transport38" displayName="Table_4_Satisfaction_Public_Transport38" ref="A4:Q11" totalsRowShown="0" headerRowDxfId="734" dataDxfId="732" headerRowBorderDxfId="733" tableBorderDxfId="731">
  <autoFilter ref="A4:Q1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2" xr3:uid="{012C10B8-ED4B-422A-AB26-C0AB80AAA718}" name="Level of satisfaction" dataDxfId="730"/>
    <tableColumn id="3" xr3:uid="{EE2B8AB8-6FD3-4925-B47D-17185855D73B}" name="2007" dataDxfId="729"/>
    <tableColumn id="1" xr3:uid="{372B55AB-00FB-4695-9464-80B9B15D9850}" name="2008" dataDxfId="728"/>
    <tableColumn id="4" xr3:uid="{15FBC9ED-54C2-4A4F-B7BB-BAEEE957928A}" name="2009" dataDxfId="727"/>
    <tableColumn id="5" xr3:uid="{193BABC0-B23B-4DEE-9AEB-B3087B643BFF}" name="2010" dataDxfId="726"/>
    <tableColumn id="6" xr3:uid="{8228F905-8EF3-45B3-B530-7F04BC778FD3}" name="2011" dataDxfId="725"/>
    <tableColumn id="7" xr3:uid="{91AF8310-138C-409B-986C-3412BAC749CE}" name="2012" dataDxfId="724"/>
    <tableColumn id="8" xr3:uid="{0693889E-9711-4D80-8922-2A63FFA5033C}" name="2013" dataDxfId="723"/>
    <tableColumn id="9" xr3:uid="{BB1A636D-FD14-4101-B40F-C71546269B69}" name="2014" dataDxfId="722"/>
    <tableColumn id="10" xr3:uid="{598CAFEE-5F8F-4E02-9B5E-8A01675588BB}" name="2015" dataDxfId="721"/>
    <tableColumn id="11" xr3:uid="{6A5C45C9-6037-41B5-BBE2-E8802D533C5C}" name="2016" dataDxfId="720"/>
    <tableColumn id="12" xr3:uid="{C32A8150-A63E-4CFD-8120-EB1A7BD9B059}" name="2017" dataDxfId="719"/>
    <tableColumn id="13" xr3:uid="{F1E79284-64A2-40B6-88E9-6831D8D54CFA}" name="2018" dataDxfId="718"/>
    <tableColumn id="14" xr3:uid="{64AE1BBC-44DC-465E-B32E-289AC3077309}" name="2019" dataDxfId="717"/>
    <tableColumn id="15" xr3:uid="{6BE1162D-E21B-4B26-8490-65F36D4204D0}" name="2020" dataDxfId="716"/>
    <tableColumn id="16" xr3:uid="{C3824E00-B34E-4557-B645-EE6A75991D59}" name="2021" dataDxfId="715"/>
    <tableColumn id="17" xr3:uid="{6C4145BC-3E25-4CFB-B8DF-D3A6A7C41527}" name="2022" dataDxfId="714"/>
  </tableColumns>
  <tableStyleInfo name="Table Style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C2E9FFB-7C95-4E21-B23A-99F646FA9DAF}" name="Table4a_Satisfaction_Disability" displayName="Table4a_Satisfaction_Disability" ref="A4:D11" totalsRowShown="0" headerRowDxfId="713" dataDxfId="711" headerRowBorderDxfId="712" tableBorderDxfId="710">
  <autoFilter ref="A4:D11" xr:uid="{BC2E9FFB-7C95-4E21-B23A-99F646FA9DAF}">
    <filterColumn colId="0" hiddenButton="1"/>
    <filterColumn colId="1" hiddenButton="1"/>
    <filterColumn colId="2" hiddenButton="1"/>
    <filterColumn colId="3" hiddenButton="1"/>
  </autoFilter>
  <tableColumns count="4">
    <tableColumn id="1" xr3:uid="{C07059EC-716F-4548-B118-76CE01892C8A}" name="Level of satisfaction" dataDxfId="709"/>
    <tableColumn id="2" xr3:uid="{FA2A990F-811E-4FD5-9C1F-7985B7FB2131}" name="All adults" dataDxfId="708"/>
    <tableColumn id="3" xr3:uid="{F3C6FCAC-9C6B-4CDB-AB86-91E2432E03D2}" name="Disabled" dataDxfId="707"/>
    <tableColumn id="4" xr3:uid="{0D301DE4-2031-4796-B6ED-D7ECDCE0E4B8}" name="Not disabled" dataDxfId="706"/>
  </tableColumns>
  <tableStyleInfo name="Table Style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_4_Satisfaction_Public_Transport" displayName="Table_4_Satisfaction_Public_Transport" ref="A4:Q10" totalsRowShown="0" headerRowDxfId="705" dataDxfId="703" headerRowBorderDxfId="704" tableBorderDxfId="702">
  <autoFilter ref="A4:Q1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2" xr3:uid="{00000000-0010-0000-0400-000002000000}" name="Level of satisfaction" dataDxfId="701"/>
    <tableColumn id="3" xr3:uid="{00000000-0010-0000-0400-000003000000}" name="2007" dataDxfId="700"/>
    <tableColumn id="1" xr3:uid="{A17C8C5C-C30D-47C0-9ED9-80273AC4B7D0}" name="2008" dataDxfId="699"/>
    <tableColumn id="4" xr3:uid="{FF417B64-15EA-4C19-8854-4E32117D39CC}" name="2009" dataDxfId="698"/>
    <tableColumn id="5" xr3:uid="{A1CC92F6-B6E6-42C3-82A1-865FD225C3D7}" name="2010" dataDxfId="697"/>
    <tableColumn id="6" xr3:uid="{DCB84457-1E1F-4D1C-8A2E-AED104D62EFB}" name="2011" dataDxfId="696"/>
    <tableColumn id="7" xr3:uid="{62EB8211-E31B-40DA-8C93-4A753CFB2CF4}" name="2012" dataDxfId="695"/>
    <tableColumn id="8" xr3:uid="{127BD1DB-5B36-4269-81C0-BB7E9833DFAE}" name="2013" dataDxfId="694"/>
    <tableColumn id="9" xr3:uid="{4F489BC5-6ED7-404E-BCE1-97AA2D67E8F7}" name="2014" dataDxfId="693"/>
    <tableColumn id="10" xr3:uid="{78278DCC-0B2D-422C-AC46-2A3EB906FA8F}" name="2015" dataDxfId="692"/>
    <tableColumn id="11" xr3:uid="{AEC4416D-3836-47B3-BB02-8E44E5FA40B7}" name="2016" dataDxfId="691"/>
    <tableColumn id="12" xr3:uid="{A81ED42D-178F-4504-935E-6176DBBD90BC}" name="2017" dataDxfId="690"/>
    <tableColumn id="13" xr3:uid="{136BAA2E-64DD-4053-811A-BA1C24E6DF18}" name="2018" dataDxfId="689"/>
    <tableColumn id="14" xr3:uid="{58882585-6336-485D-A063-6B1FDC8E4483}" name="2019" dataDxfId="688"/>
    <tableColumn id="15" xr3:uid="{B848D925-B131-4687-9889-F9F85F5CAA0D}" name="2020" dataDxfId="687"/>
    <tableColumn id="16" xr3:uid="{85124392-8FD6-4B15-BEF0-64E189F9D3E9}" name="2021" dataDxfId="686"/>
    <tableColumn id="17" xr3:uid="{C3AA83A5-163F-4CAA-9ADC-2677E578C803}" name="2022" dataDxfId="685"/>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Transport Scotland colours Excel">
      <a:dk1>
        <a:sysClr val="windowText" lastClr="000000"/>
      </a:dk1>
      <a:lt1>
        <a:sysClr val="window" lastClr="FFFFFF"/>
      </a:lt1>
      <a:dk2>
        <a:srgbClr val="212192"/>
      </a:dk2>
      <a:lt2>
        <a:srgbClr val="FFFFFF"/>
      </a:lt2>
      <a:accent1>
        <a:srgbClr val="212192"/>
      </a:accent1>
      <a:accent2>
        <a:srgbClr val="912766"/>
      </a:accent2>
      <a:accent3>
        <a:srgbClr val="1AAA9C"/>
      </a:accent3>
      <a:accent4>
        <a:srgbClr val="80C4A5"/>
      </a:accent4>
      <a:accent5>
        <a:srgbClr val="FFB400"/>
      </a:accent5>
      <a:accent6>
        <a:srgbClr val="E6007E"/>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9.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ov.uk/government/statistics/domestic-road-freight-statistics-july-2021-to-june-2022/domestic-road-freight-statistics-methodology-note"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2.bin"/></Relationships>
</file>

<file path=xl/worksheets/_rels/sheet40.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41.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36.xml"/></Relationships>
</file>

<file path=xl/worksheets/_rels/sheet43.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table" Target="../tables/table40.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9.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37.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51.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8.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9.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0.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1.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6.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42.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43.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44.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4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46.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7.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8.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C076-453D-4577-BBB0-A78A0F82AB56}">
  <sheetPr codeName="Sheet1"/>
  <dimension ref="A1:O46"/>
  <sheetViews>
    <sheetView tabSelected="1" workbookViewId="0"/>
  </sheetViews>
  <sheetFormatPr defaultRowHeight="15.5"/>
  <cols>
    <col min="1" max="1" width="114.84375" customWidth="1"/>
  </cols>
  <sheetData>
    <row r="1" spans="1:15" ht="18">
      <c r="A1" s="1202" t="s">
        <v>1213</v>
      </c>
      <c r="B1" s="2"/>
      <c r="C1" s="2"/>
      <c r="D1" s="2"/>
      <c r="E1" s="2"/>
      <c r="F1" s="2"/>
      <c r="G1" s="2"/>
      <c r="H1" s="2"/>
      <c r="I1" s="2"/>
      <c r="J1" s="2"/>
      <c r="K1" s="2"/>
      <c r="L1" s="2"/>
      <c r="M1" s="2"/>
      <c r="N1" s="2"/>
      <c r="O1" s="2"/>
    </row>
    <row r="2" spans="1:15" ht="19.5" customHeight="1">
      <c r="A2" s="1203" t="s">
        <v>1212</v>
      </c>
      <c r="B2" s="2"/>
      <c r="C2" s="2"/>
      <c r="D2" s="2"/>
      <c r="E2" s="2"/>
      <c r="F2" s="2"/>
      <c r="G2" s="2"/>
      <c r="H2" s="2"/>
      <c r="I2" s="2"/>
      <c r="J2" s="2"/>
      <c r="K2" s="2"/>
      <c r="L2" s="2"/>
      <c r="M2" s="2"/>
      <c r="N2" s="2"/>
      <c r="O2" s="2"/>
    </row>
    <row r="3" spans="1:15">
      <c r="A3" s="4" t="s">
        <v>1031</v>
      </c>
      <c r="M3" s="2"/>
      <c r="N3" s="2"/>
      <c r="O3" s="2"/>
    </row>
    <row r="4" spans="1:15">
      <c r="A4" s="1204" t="s">
        <v>1032</v>
      </c>
      <c r="M4" s="2"/>
      <c r="N4" s="2"/>
      <c r="O4" s="2"/>
    </row>
    <row r="5" spans="1:15" ht="31">
      <c r="A5" s="5" t="s">
        <v>1028</v>
      </c>
      <c r="M5" s="810"/>
      <c r="N5" s="810"/>
      <c r="O5" s="811"/>
    </row>
    <row r="6" spans="1:15">
      <c r="A6" s="1205" t="s">
        <v>1058</v>
      </c>
      <c r="M6" s="810"/>
      <c r="N6" s="810"/>
      <c r="O6" s="811"/>
    </row>
    <row r="7" spans="1:15">
      <c r="A7" s="5" t="s">
        <v>1066</v>
      </c>
      <c r="M7" s="812"/>
      <c r="N7" s="812"/>
      <c r="O7" s="813"/>
    </row>
    <row r="8" spans="1:15" ht="31">
      <c r="A8" s="5" t="s">
        <v>1065</v>
      </c>
      <c r="M8" s="812"/>
      <c r="N8" s="812"/>
      <c r="O8" s="813"/>
    </row>
    <row r="9" spans="1:15" ht="19.5" customHeight="1">
      <c r="A9" s="1" t="s">
        <v>1036</v>
      </c>
    </row>
    <row r="10" spans="1:15" ht="93">
      <c r="A10" s="1445" t="s">
        <v>1216</v>
      </c>
    </row>
    <row r="11" spans="1:15" ht="20.149999999999999" customHeight="1">
      <c r="A11" s="1" t="s">
        <v>1037</v>
      </c>
    </row>
    <row r="12" spans="1:15">
      <c r="A12" t="s">
        <v>1038</v>
      </c>
    </row>
    <row r="13" spans="1:15" ht="22" customHeight="1">
      <c r="A13" s="1203" t="s">
        <v>1061</v>
      </c>
    </row>
    <row r="14" spans="1:15">
      <c r="A14" s="4" t="s">
        <v>1062</v>
      </c>
    </row>
    <row r="15" spans="1:15" ht="26.5" customHeight="1">
      <c r="A15" s="1203" t="s">
        <v>1034</v>
      </c>
    </row>
    <row r="16" spans="1:15" ht="31">
      <c r="A16" s="5" t="s">
        <v>1008</v>
      </c>
    </row>
    <row r="17" spans="1:1" ht="31">
      <c r="A17" s="331" t="s">
        <v>1009</v>
      </c>
    </row>
    <row r="18" spans="1:1">
      <c r="A18" s="5" t="s">
        <v>1033</v>
      </c>
    </row>
    <row r="19" spans="1:1">
      <c r="A19" s="5" t="s">
        <v>1060</v>
      </c>
    </row>
    <row r="20" spans="1:1" ht="25.5" customHeight="1">
      <c r="A20" s="1" t="s">
        <v>1035</v>
      </c>
    </row>
    <row r="21" spans="1:1" ht="45.65" customHeight="1">
      <c r="A21" s="23" t="s">
        <v>1059</v>
      </c>
    </row>
    <row r="22" spans="1:1" ht="24" customHeight="1">
      <c r="A22" s="1" t="s">
        <v>1039</v>
      </c>
    </row>
    <row r="23" spans="1:1" ht="46.5">
      <c r="A23" s="23" t="s">
        <v>1040</v>
      </c>
    </row>
    <row r="24" spans="1:1" ht="31">
      <c r="A24" s="23" t="s">
        <v>1041</v>
      </c>
    </row>
    <row r="25" spans="1:1" ht="31">
      <c r="A25" s="23" t="s">
        <v>1042</v>
      </c>
    </row>
    <row r="26" spans="1:1">
      <c r="A26" s="23" t="s">
        <v>1043</v>
      </c>
    </row>
    <row r="27" spans="1:1">
      <c r="A27" s="23" t="s">
        <v>1044</v>
      </c>
    </row>
    <row r="28" spans="1:1" ht="21" customHeight="1">
      <c r="A28" s="1" t="s">
        <v>1045</v>
      </c>
    </row>
    <row r="29" spans="1:1" ht="77.5">
      <c r="A29" s="23" t="s">
        <v>1046</v>
      </c>
    </row>
    <row r="30" spans="1:1">
      <c r="A30" s="1205" t="s">
        <v>1047</v>
      </c>
    </row>
    <row r="31" spans="1:1">
      <c r="A31" s="23" t="s">
        <v>1048</v>
      </c>
    </row>
    <row r="32" spans="1:1">
      <c r="A32" s="23" t="s">
        <v>1049</v>
      </c>
    </row>
    <row r="33" spans="1:1">
      <c r="A33" s="23" t="s">
        <v>1050</v>
      </c>
    </row>
    <row r="34" spans="1:1">
      <c r="A34" s="23" t="s">
        <v>1051</v>
      </c>
    </row>
    <row r="35" spans="1:1" ht="31">
      <c r="A35" s="23" t="s">
        <v>1052</v>
      </c>
    </row>
    <row r="36" spans="1:1" ht="62">
      <c r="A36" s="23" t="s">
        <v>1214</v>
      </c>
    </row>
    <row r="37" spans="1:1" ht="77.5">
      <c r="A37" s="23" t="s">
        <v>1215</v>
      </c>
    </row>
    <row r="38" spans="1:1" ht="22" customHeight="1">
      <c r="A38" s="1" t="s">
        <v>1053</v>
      </c>
    </row>
    <row r="39" spans="1:1" ht="48.65" customHeight="1">
      <c r="A39" s="23" t="s">
        <v>1054</v>
      </c>
    </row>
    <row r="40" spans="1:1" ht="62">
      <c r="A40" s="23" t="s">
        <v>1055</v>
      </c>
    </row>
    <row r="41" spans="1:1" ht="31">
      <c r="A41" s="23" t="s">
        <v>1056</v>
      </c>
    </row>
    <row r="42" spans="1:1" ht="33" customHeight="1">
      <c r="A42" s="23" t="s">
        <v>1057</v>
      </c>
    </row>
    <row r="43" spans="1:1" ht="25" customHeight="1">
      <c r="A43" s="3" t="s">
        <v>1064</v>
      </c>
    </row>
    <row r="44" spans="1:1">
      <c r="A44" s="1205" t="s">
        <v>1063</v>
      </c>
    </row>
    <row r="45" spans="1:1" ht="22.5" customHeight="1">
      <c r="A45" s="1206" t="s">
        <v>1029</v>
      </c>
    </row>
    <row r="46" spans="1:1">
      <c r="A46" s="1204" t="s">
        <v>1030</v>
      </c>
    </row>
  </sheetData>
  <hyperlinks>
    <hyperlink ref="A6" r:id="rId1" xr:uid="{078AF335-7079-4FD1-A675-DE0A0C24837E}"/>
    <hyperlink ref="A4" r:id="rId2" location="42764" xr:uid="{2827801E-030B-4BED-9451-24543C72649C}"/>
    <hyperlink ref="A46" r:id="rId3" xr:uid="{BE938573-2F22-48E1-85E6-DE2D9E945CD3}"/>
    <hyperlink ref="A44" location="Notes!A1" display="link to notes" xr:uid="{4E142DED-C66C-4337-98EF-D8B1F9119EF1}"/>
    <hyperlink ref="A30" r:id="rId4" location="confidence-interval" xr:uid="{6B02E97C-D28C-4BD4-8A13-FA7C8CC11A6B}"/>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A17"/>
  <sheetViews>
    <sheetView workbookViewId="0">
      <pane xSplit="2" topLeftCell="Q1" activePane="topRight" state="frozen"/>
      <selection pane="topRight"/>
    </sheetView>
  </sheetViews>
  <sheetFormatPr defaultColWidth="9.23046875" defaultRowHeight="15.5"/>
  <cols>
    <col min="1" max="1" width="22.3046875" style="9" customWidth="1"/>
    <col min="2" max="2" width="18.53515625" style="9" customWidth="1"/>
    <col min="3" max="16384" width="9.23046875" style="9"/>
  </cols>
  <sheetData>
    <row r="1" spans="1:27" ht="18">
      <c r="A1" s="845" t="s">
        <v>1138</v>
      </c>
    </row>
    <row r="2" spans="1:27">
      <c r="A2" s="296" t="s">
        <v>939</v>
      </c>
    </row>
    <row r="3" spans="1:27" s="6" customFormat="1" ht="16" thickBot="1">
      <c r="A3" s="576" t="s">
        <v>30</v>
      </c>
      <c r="B3" s="521"/>
      <c r="C3" s="522"/>
      <c r="D3" s="522"/>
      <c r="E3" s="522"/>
      <c r="F3" s="522"/>
      <c r="G3" s="522"/>
      <c r="H3" s="522"/>
      <c r="I3" s="522"/>
      <c r="J3" s="522"/>
      <c r="K3" s="522"/>
      <c r="L3" s="522"/>
      <c r="M3" s="523"/>
      <c r="N3" s="523"/>
      <c r="O3" s="523"/>
      <c r="P3" s="523"/>
      <c r="Q3" s="523"/>
      <c r="R3" s="523"/>
      <c r="S3" s="523"/>
      <c r="T3" s="523"/>
      <c r="U3" s="523"/>
      <c r="V3" s="523"/>
      <c r="W3" s="523"/>
      <c r="X3" s="523"/>
      <c r="Y3" s="523"/>
    </row>
    <row r="4" spans="1:27" s="184" customFormat="1">
      <c r="A4" s="766" t="s">
        <v>501</v>
      </c>
      <c r="B4" s="767" t="s">
        <v>500</v>
      </c>
      <c r="C4" s="183" t="s">
        <v>789</v>
      </c>
      <c r="D4" s="183" t="s">
        <v>790</v>
      </c>
      <c r="E4" s="183" t="s">
        <v>791</v>
      </c>
      <c r="F4" s="183" t="s">
        <v>515</v>
      </c>
      <c r="G4" s="183" t="s">
        <v>516</v>
      </c>
      <c r="H4" s="183" t="s">
        <v>353</v>
      </c>
      <c r="I4" s="183" t="s">
        <v>354</v>
      </c>
      <c r="J4" s="183" t="s">
        <v>517</v>
      </c>
      <c r="K4" s="204" t="s">
        <v>355</v>
      </c>
      <c r="L4" s="204" t="s">
        <v>356</v>
      </c>
      <c r="M4" s="616" t="s">
        <v>357</v>
      </c>
      <c r="N4" s="205" t="s">
        <v>358</v>
      </c>
      <c r="O4" s="609" t="s">
        <v>359</v>
      </c>
      <c r="P4" s="206" t="s">
        <v>360</v>
      </c>
      <c r="Q4" s="207" t="s">
        <v>361</v>
      </c>
      <c r="R4" s="207" t="s">
        <v>362</v>
      </c>
      <c r="S4" s="208" t="s">
        <v>363</v>
      </c>
      <c r="T4" s="207" t="s">
        <v>364</v>
      </c>
      <c r="U4" s="208" t="s">
        <v>365</v>
      </c>
      <c r="V4" s="208" t="s">
        <v>366</v>
      </c>
      <c r="W4" s="556" t="s">
        <v>367</v>
      </c>
      <c r="X4" s="555" t="s">
        <v>352</v>
      </c>
      <c r="Y4" s="556" t="s">
        <v>513</v>
      </c>
      <c r="Z4" s="1273" t="s">
        <v>1079</v>
      </c>
      <c r="AA4" s="592"/>
    </row>
    <row r="5" spans="1:27" s="184" customFormat="1">
      <c r="A5" s="517" t="s">
        <v>502</v>
      </c>
      <c r="B5" s="199" t="s">
        <v>26</v>
      </c>
      <c r="C5" s="190">
        <v>47.6</v>
      </c>
      <c r="D5" s="190">
        <v>46.4</v>
      </c>
      <c r="E5" s="190">
        <v>44.9</v>
      </c>
      <c r="F5" s="190">
        <v>45.1</v>
      </c>
      <c r="G5" s="190">
        <v>45.6</v>
      </c>
      <c r="H5" s="190">
        <v>45.8</v>
      </c>
      <c r="I5" s="190">
        <v>46</v>
      </c>
      <c r="J5" s="190">
        <v>46</v>
      </c>
      <c r="K5" s="185">
        <v>48</v>
      </c>
      <c r="L5" s="185">
        <v>47.5</v>
      </c>
      <c r="M5" s="617">
        <v>41</v>
      </c>
      <c r="N5" s="209">
        <v>38</v>
      </c>
      <c r="O5" s="617">
        <v>36.9</v>
      </c>
      <c r="P5" s="186">
        <v>34.200000000000003</v>
      </c>
      <c r="Q5" s="764" t="s">
        <v>765</v>
      </c>
      <c r="R5" s="192">
        <v>33.1</v>
      </c>
      <c r="S5" s="764" t="s">
        <v>765</v>
      </c>
      <c r="T5" s="192">
        <v>31.4</v>
      </c>
      <c r="U5" s="764" t="s">
        <v>765</v>
      </c>
      <c r="V5" s="764" t="s">
        <v>765</v>
      </c>
      <c r="W5" s="557">
        <v>33.5</v>
      </c>
      <c r="X5" s="764" t="s">
        <v>765</v>
      </c>
      <c r="Y5" s="557">
        <v>32.799999999999997</v>
      </c>
      <c r="Z5" s="1274" t="s">
        <v>765</v>
      </c>
      <c r="AA5" s="592"/>
    </row>
    <row r="6" spans="1:27" s="184" customFormat="1">
      <c r="A6" s="517" t="s">
        <v>502</v>
      </c>
      <c r="B6" s="199" t="s">
        <v>403</v>
      </c>
      <c r="C6" s="190">
        <v>18.7</v>
      </c>
      <c r="D6" s="190">
        <v>18.3</v>
      </c>
      <c r="E6" s="190">
        <v>19.100000000000001</v>
      </c>
      <c r="F6" s="190">
        <v>18.3</v>
      </c>
      <c r="G6" s="190">
        <v>17.5</v>
      </c>
      <c r="H6" s="190">
        <v>16.8</v>
      </c>
      <c r="I6" s="190">
        <v>15.3</v>
      </c>
      <c r="J6" s="190">
        <v>15.8</v>
      </c>
      <c r="K6" s="185">
        <v>17.899999999999999</v>
      </c>
      <c r="L6" s="185">
        <v>17.2</v>
      </c>
      <c r="M6" s="608">
        <v>17.5</v>
      </c>
      <c r="N6" s="209">
        <v>18.899999999999999</v>
      </c>
      <c r="O6" s="608">
        <v>19.100000000000001</v>
      </c>
      <c r="P6" s="186">
        <v>19.8</v>
      </c>
      <c r="Q6" s="588" t="s">
        <v>765</v>
      </c>
      <c r="R6" s="192">
        <v>19.100000000000001</v>
      </c>
      <c r="S6" s="588" t="s">
        <v>765</v>
      </c>
      <c r="T6" s="192">
        <v>19.399999999999999</v>
      </c>
      <c r="U6" s="588" t="s">
        <v>765</v>
      </c>
      <c r="V6" s="588" t="s">
        <v>765</v>
      </c>
      <c r="W6" s="558">
        <v>18</v>
      </c>
      <c r="X6" s="588" t="s">
        <v>765</v>
      </c>
      <c r="Y6" s="558">
        <v>24.4</v>
      </c>
      <c r="Z6" s="1275" t="s">
        <v>765</v>
      </c>
      <c r="AA6" s="592"/>
    </row>
    <row r="7" spans="1:27" s="184" customFormat="1">
      <c r="A7" s="517" t="s">
        <v>502</v>
      </c>
      <c r="B7" s="199" t="s">
        <v>404</v>
      </c>
      <c r="C7" s="190">
        <v>18.2</v>
      </c>
      <c r="D7" s="190">
        <v>20.5</v>
      </c>
      <c r="E7" s="190">
        <v>21.6</v>
      </c>
      <c r="F7" s="190">
        <v>22.1</v>
      </c>
      <c r="G7" s="190">
        <v>21.9</v>
      </c>
      <c r="H7" s="190">
        <v>21.3</v>
      </c>
      <c r="I7" s="190">
        <v>22</v>
      </c>
      <c r="J7" s="190">
        <v>21.3</v>
      </c>
      <c r="K7" s="185">
        <v>19.8</v>
      </c>
      <c r="L7" s="185">
        <v>21.7</v>
      </c>
      <c r="M7" s="608">
        <v>22.4</v>
      </c>
      <c r="N7" s="209">
        <v>24.3</v>
      </c>
      <c r="O7" s="608">
        <v>24.4</v>
      </c>
      <c r="P7" s="186">
        <v>23.2</v>
      </c>
      <c r="Q7" s="588" t="s">
        <v>765</v>
      </c>
      <c r="R7" s="192">
        <v>26.2</v>
      </c>
      <c r="S7" s="588" t="s">
        <v>765</v>
      </c>
      <c r="T7" s="192">
        <v>26.3</v>
      </c>
      <c r="U7" s="588" t="s">
        <v>765</v>
      </c>
      <c r="V7" s="588" t="s">
        <v>765</v>
      </c>
      <c r="W7" s="557">
        <v>26.5</v>
      </c>
      <c r="X7" s="588" t="s">
        <v>765</v>
      </c>
      <c r="Y7" s="557">
        <v>26.7</v>
      </c>
      <c r="Z7" s="1275" t="s">
        <v>765</v>
      </c>
      <c r="AA7" s="592"/>
    </row>
    <row r="8" spans="1:27" s="184" customFormat="1">
      <c r="A8" s="517" t="s">
        <v>502</v>
      </c>
      <c r="B8" s="199" t="s">
        <v>405</v>
      </c>
      <c r="C8" s="190">
        <v>15.4</v>
      </c>
      <c r="D8" s="190">
        <v>14.7</v>
      </c>
      <c r="E8" s="190">
        <v>14.5</v>
      </c>
      <c r="F8" s="190">
        <v>14.6</v>
      </c>
      <c r="G8" s="190">
        <v>15</v>
      </c>
      <c r="H8" s="190">
        <v>16</v>
      </c>
      <c r="I8" s="190">
        <v>16.7</v>
      </c>
      <c r="J8" s="190">
        <v>17</v>
      </c>
      <c r="K8" s="185">
        <v>14.3</v>
      </c>
      <c r="L8" s="185">
        <v>13.6</v>
      </c>
      <c r="M8" s="608">
        <v>19.100000000000001</v>
      </c>
      <c r="N8" s="209">
        <v>18.8</v>
      </c>
      <c r="O8" s="608">
        <v>19.600000000000001</v>
      </c>
      <c r="P8" s="186">
        <v>22.7</v>
      </c>
      <c r="Q8" s="588" t="s">
        <v>765</v>
      </c>
      <c r="R8" s="192">
        <v>21.6</v>
      </c>
      <c r="S8" s="588" t="s">
        <v>765</v>
      </c>
      <c r="T8" s="192">
        <v>22.9</v>
      </c>
      <c r="U8" s="588" t="s">
        <v>765</v>
      </c>
      <c r="V8" s="588" t="s">
        <v>765</v>
      </c>
      <c r="W8" s="557">
        <v>22.1</v>
      </c>
      <c r="X8" s="588" t="s">
        <v>765</v>
      </c>
      <c r="Y8" s="557">
        <v>16</v>
      </c>
      <c r="Z8" s="1275" t="s">
        <v>765</v>
      </c>
      <c r="AA8" s="592"/>
    </row>
    <row r="9" spans="1:27" s="184" customFormat="1">
      <c r="A9" s="517" t="s">
        <v>502</v>
      </c>
      <c r="B9" s="199" t="s">
        <v>499</v>
      </c>
      <c r="C9" s="190">
        <v>52.4</v>
      </c>
      <c r="D9" s="190">
        <v>53.6</v>
      </c>
      <c r="E9" s="190">
        <v>55.1</v>
      </c>
      <c r="F9" s="190">
        <v>54.9</v>
      </c>
      <c r="G9" s="190">
        <v>54.4</v>
      </c>
      <c r="H9" s="190">
        <v>54.2</v>
      </c>
      <c r="I9" s="190">
        <v>54</v>
      </c>
      <c r="J9" s="190">
        <v>54</v>
      </c>
      <c r="K9" s="185">
        <v>52</v>
      </c>
      <c r="L9" s="185">
        <v>52.5</v>
      </c>
      <c r="M9" s="608">
        <v>59</v>
      </c>
      <c r="N9" s="210">
        <v>62</v>
      </c>
      <c r="O9" s="612">
        <v>63.1</v>
      </c>
      <c r="P9" s="186">
        <f>100-P5</f>
        <v>65.8</v>
      </c>
      <c r="Q9" s="588" t="s">
        <v>765</v>
      </c>
      <c r="R9" s="192">
        <v>66.900000000000006</v>
      </c>
      <c r="S9" s="588" t="s">
        <v>765</v>
      </c>
      <c r="T9" s="192">
        <v>68.599999999999994</v>
      </c>
      <c r="U9" s="588" t="s">
        <v>765</v>
      </c>
      <c r="V9" s="588" t="s">
        <v>765</v>
      </c>
      <c r="W9" s="557">
        <v>66.5</v>
      </c>
      <c r="X9" s="588" t="s">
        <v>765</v>
      </c>
      <c r="Y9" s="557">
        <v>67.2</v>
      </c>
      <c r="Z9" s="1275" t="s">
        <v>765</v>
      </c>
      <c r="AA9" s="592"/>
    </row>
    <row r="10" spans="1:27" s="184" customFormat="1">
      <c r="A10" s="518" t="s">
        <v>502</v>
      </c>
      <c r="B10" s="320" t="s">
        <v>46</v>
      </c>
      <c r="C10" s="321">
        <v>13760</v>
      </c>
      <c r="D10" s="321">
        <v>14520</v>
      </c>
      <c r="E10" s="321">
        <v>14620</v>
      </c>
      <c r="F10" s="321">
        <v>13980</v>
      </c>
      <c r="G10" s="321">
        <v>13930</v>
      </c>
      <c r="H10" s="321">
        <v>14720</v>
      </c>
      <c r="I10" s="321">
        <v>6990</v>
      </c>
      <c r="J10" s="321">
        <v>7110</v>
      </c>
      <c r="K10" s="321">
        <v>6120</v>
      </c>
      <c r="L10" s="321">
        <v>6200</v>
      </c>
      <c r="M10" s="613">
        <v>6140</v>
      </c>
      <c r="N10" s="322">
        <v>6180</v>
      </c>
      <c r="O10" s="613">
        <v>6380</v>
      </c>
      <c r="P10" s="322">
        <v>9840</v>
      </c>
      <c r="Q10" s="589" t="s">
        <v>765</v>
      </c>
      <c r="R10" s="321">
        <v>9740</v>
      </c>
      <c r="S10" s="589" t="s">
        <v>765</v>
      </c>
      <c r="T10" s="321">
        <v>9580</v>
      </c>
      <c r="U10" s="589" t="s">
        <v>765</v>
      </c>
      <c r="V10" s="589" t="s">
        <v>765</v>
      </c>
      <c r="W10" s="559">
        <v>9610</v>
      </c>
      <c r="X10" s="589" t="s">
        <v>765</v>
      </c>
      <c r="Y10" s="559">
        <v>8990</v>
      </c>
      <c r="Z10" s="1276" t="s">
        <v>765</v>
      </c>
      <c r="AA10" s="592"/>
    </row>
    <row r="11" spans="1:27" s="184" customFormat="1">
      <c r="A11" s="519" t="s">
        <v>503</v>
      </c>
      <c r="B11" s="314" t="s">
        <v>26</v>
      </c>
      <c r="C11" s="315">
        <v>60.3</v>
      </c>
      <c r="D11" s="315">
        <v>58.6</v>
      </c>
      <c r="E11" s="315">
        <v>57.1</v>
      </c>
      <c r="F11" s="315">
        <v>59.3</v>
      </c>
      <c r="G11" s="315">
        <v>56.1</v>
      </c>
      <c r="H11" s="315">
        <v>56.1</v>
      </c>
      <c r="I11" s="315">
        <v>53.9</v>
      </c>
      <c r="J11" s="315">
        <v>53.3</v>
      </c>
      <c r="K11" s="316">
        <v>53.1</v>
      </c>
      <c r="L11" s="316">
        <v>54.9</v>
      </c>
      <c r="M11" s="617">
        <v>51.6</v>
      </c>
      <c r="N11" s="317">
        <v>48.7</v>
      </c>
      <c r="O11" s="617">
        <v>46</v>
      </c>
      <c r="P11" s="318">
        <v>45.1</v>
      </c>
      <c r="Q11" s="588" t="s">
        <v>765</v>
      </c>
      <c r="R11" s="319">
        <v>41.7</v>
      </c>
      <c r="S11" s="588" t="s">
        <v>765</v>
      </c>
      <c r="T11" s="96">
        <v>38.6</v>
      </c>
      <c r="U11" s="588" t="s">
        <v>765</v>
      </c>
      <c r="V11" s="588" t="s">
        <v>765</v>
      </c>
      <c r="W11" s="560">
        <v>38</v>
      </c>
      <c r="X11" s="588" t="s">
        <v>765</v>
      </c>
      <c r="Y11" s="560">
        <v>25.7</v>
      </c>
      <c r="Z11" s="1275" t="s">
        <v>765</v>
      </c>
      <c r="AA11" s="592"/>
    </row>
    <row r="12" spans="1:27" s="184" customFormat="1">
      <c r="A12" s="520" t="s">
        <v>503</v>
      </c>
      <c r="B12" s="199" t="s">
        <v>403</v>
      </c>
      <c r="C12" s="190">
        <v>15.9</v>
      </c>
      <c r="D12" s="190">
        <v>16.899999999999999</v>
      </c>
      <c r="E12" s="190">
        <v>18.2</v>
      </c>
      <c r="F12" s="190">
        <v>18</v>
      </c>
      <c r="G12" s="190">
        <v>17.8</v>
      </c>
      <c r="H12" s="190">
        <v>16.399999999999999</v>
      </c>
      <c r="I12" s="190">
        <v>16.899999999999999</v>
      </c>
      <c r="J12" s="190">
        <v>16.5</v>
      </c>
      <c r="K12" s="185">
        <v>17.600000000000001</v>
      </c>
      <c r="L12" s="185">
        <v>18.399999999999999</v>
      </c>
      <c r="M12" s="608">
        <v>19.100000000000001</v>
      </c>
      <c r="N12" s="209">
        <v>17.7</v>
      </c>
      <c r="O12" s="608">
        <v>18.899999999999999</v>
      </c>
      <c r="P12" s="186">
        <v>18.899999999999999</v>
      </c>
      <c r="Q12" s="588" t="s">
        <v>765</v>
      </c>
      <c r="R12" s="192">
        <v>20.2</v>
      </c>
      <c r="S12" s="588" t="s">
        <v>765</v>
      </c>
      <c r="T12" s="97">
        <v>20.3</v>
      </c>
      <c r="U12" s="588" t="s">
        <v>765</v>
      </c>
      <c r="V12" s="588" t="s">
        <v>765</v>
      </c>
      <c r="W12" s="558">
        <v>18.899999999999999</v>
      </c>
      <c r="X12" s="588" t="s">
        <v>765</v>
      </c>
      <c r="Y12" s="558">
        <v>22.1</v>
      </c>
      <c r="Z12" s="1275" t="s">
        <v>765</v>
      </c>
      <c r="AA12" s="592"/>
    </row>
    <row r="13" spans="1:27" s="184" customFormat="1">
      <c r="A13" s="520" t="s">
        <v>503</v>
      </c>
      <c r="B13" s="199" t="s">
        <v>404</v>
      </c>
      <c r="C13" s="190">
        <v>10.5</v>
      </c>
      <c r="D13" s="190">
        <v>11.7</v>
      </c>
      <c r="E13" s="190">
        <v>12.1</v>
      </c>
      <c r="F13" s="190">
        <v>10.7</v>
      </c>
      <c r="G13" s="190">
        <v>12.4</v>
      </c>
      <c r="H13" s="190">
        <v>13.3</v>
      </c>
      <c r="I13" s="190">
        <v>14.2</v>
      </c>
      <c r="J13" s="190">
        <v>13.7</v>
      </c>
      <c r="K13" s="185">
        <v>13.7</v>
      </c>
      <c r="L13" s="185">
        <v>13</v>
      </c>
      <c r="M13" s="608">
        <v>13.1</v>
      </c>
      <c r="N13" s="209">
        <v>16.5</v>
      </c>
      <c r="O13" s="608">
        <v>16.7</v>
      </c>
      <c r="P13" s="186">
        <v>16.7</v>
      </c>
      <c r="Q13" s="588" t="s">
        <v>765</v>
      </c>
      <c r="R13" s="192">
        <v>17.7</v>
      </c>
      <c r="S13" s="588" t="s">
        <v>765</v>
      </c>
      <c r="T13" s="97">
        <v>19.8</v>
      </c>
      <c r="U13" s="588" t="s">
        <v>765</v>
      </c>
      <c r="V13" s="588" t="s">
        <v>765</v>
      </c>
      <c r="W13" s="558">
        <v>19</v>
      </c>
      <c r="X13" s="588" t="s">
        <v>765</v>
      </c>
      <c r="Y13" s="558">
        <v>26</v>
      </c>
      <c r="Z13" s="1275" t="s">
        <v>765</v>
      </c>
      <c r="AA13" s="592"/>
    </row>
    <row r="14" spans="1:27" s="184" customFormat="1">
      <c r="A14" s="561" t="s">
        <v>503</v>
      </c>
      <c r="B14" s="562" t="s">
        <v>405</v>
      </c>
      <c r="C14" s="577">
        <v>13.2</v>
      </c>
      <c r="D14" s="577">
        <v>12.8</v>
      </c>
      <c r="E14" s="577">
        <v>12.6</v>
      </c>
      <c r="F14" s="577">
        <v>12.1</v>
      </c>
      <c r="G14" s="577">
        <v>13.7</v>
      </c>
      <c r="H14" s="577">
        <v>14.2</v>
      </c>
      <c r="I14" s="577">
        <v>15.1</v>
      </c>
      <c r="J14" s="577">
        <v>16.399999999999999</v>
      </c>
      <c r="K14" s="563">
        <v>15.5</v>
      </c>
      <c r="L14" s="563">
        <v>13.7</v>
      </c>
      <c r="M14" s="618">
        <v>16.100000000000001</v>
      </c>
      <c r="N14" s="564">
        <v>17.2</v>
      </c>
      <c r="O14" s="618">
        <v>18.5</v>
      </c>
      <c r="P14" s="578">
        <v>19.3</v>
      </c>
      <c r="Q14" s="588" t="s">
        <v>765</v>
      </c>
      <c r="R14" s="593">
        <v>20.399999999999999</v>
      </c>
      <c r="S14" s="588" t="s">
        <v>765</v>
      </c>
      <c r="T14" s="579">
        <v>21.2</v>
      </c>
      <c r="U14" s="588" t="s">
        <v>765</v>
      </c>
      <c r="V14" s="588" t="s">
        <v>765</v>
      </c>
      <c r="W14" s="594">
        <v>24.1</v>
      </c>
      <c r="X14" s="588" t="s">
        <v>765</v>
      </c>
      <c r="Y14" s="594">
        <v>26.1</v>
      </c>
      <c r="Z14" s="1275" t="s">
        <v>765</v>
      </c>
      <c r="AA14" s="592"/>
    </row>
    <row r="15" spans="1:27" s="184" customFormat="1">
      <c r="A15" s="601" t="s">
        <v>503</v>
      </c>
      <c r="B15" s="572" t="s">
        <v>499</v>
      </c>
      <c r="C15" s="329">
        <v>39.700000000000003</v>
      </c>
      <c r="D15" s="329">
        <v>41.4</v>
      </c>
      <c r="E15" s="329">
        <v>42.9</v>
      </c>
      <c r="F15" s="329">
        <v>40.700000000000003</v>
      </c>
      <c r="G15" s="329">
        <v>43.9</v>
      </c>
      <c r="H15" s="329">
        <v>43.9</v>
      </c>
      <c r="I15" s="329">
        <v>46.1</v>
      </c>
      <c r="J15" s="329">
        <v>46.7</v>
      </c>
      <c r="K15" s="573">
        <v>46.9</v>
      </c>
      <c r="L15" s="573">
        <v>45.1</v>
      </c>
      <c r="M15" s="573">
        <v>48.4</v>
      </c>
      <c r="N15" s="602">
        <v>51.3</v>
      </c>
      <c r="O15" s="618">
        <v>54</v>
      </c>
      <c r="P15" s="84">
        <f>100-P11</f>
        <v>54.9</v>
      </c>
      <c r="Q15" s="588" t="s">
        <v>765</v>
      </c>
      <c r="R15" s="84">
        <v>58.3</v>
      </c>
      <c r="S15" s="588" t="s">
        <v>765</v>
      </c>
      <c r="T15" s="604">
        <v>61.4</v>
      </c>
      <c r="U15" s="588" t="s">
        <v>765</v>
      </c>
      <c r="V15" s="588" t="s">
        <v>765</v>
      </c>
      <c r="W15" s="594">
        <v>62</v>
      </c>
      <c r="X15" s="588" t="s">
        <v>765</v>
      </c>
      <c r="Y15" s="594">
        <v>74.3</v>
      </c>
      <c r="Z15" s="1275" t="s">
        <v>765</v>
      </c>
      <c r="AA15" s="592"/>
    </row>
    <row r="16" spans="1:27" s="184" customFormat="1" ht="16" thickBot="1">
      <c r="A16" s="595" t="s">
        <v>503</v>
      </c>
      <c r="B16" s="596" t="s">
        <v>31</v>
      </c>
      <c r="C16" s="597">
        <v>13760</v>
      </c>
      <c r="D16" s="597">
        <v>14520</v>
      </c>
      <c r="E16" s="597">
        <v>14640</v>
      </c>
      <c r="F16" s="597">
        <v>14040</v>
      </c>
      <c r="G16" s="597">
        <v>13930</v>
      </c>
      <c r="H16" s="597">
        <v>14710</v>
      </c>
      <c r="I16" s="597">
        <v>6990</v>
      </c>
      <c r="J16" s="597">
        <v>7110</v>
      </c>
      <c r="K16" s="597">
        <v>6120</v>
      </c>
      <c r="L16" s="597">
        <v>6210</v>
      </c>
      <c r="M16" s="615">
        <v>6120</v>
      </c>
      <c r="N16" s="598">
        <v>6140</v>
      </c>
      <c r="O16" s="615">
        <v>6370</v>
      </c>
      <c r="P16" s="598">
        <v>9810</v>
      </c>
      <c r="Q16" s="765" t="s">
        <v>765</v>
      </c>
      <c r="R16" s="597">
        <v>9690</v>
      </c>
      <c r="S16" s="765" t="s">
        <v>765</v>
      </c>
      <c r="T16" s="597">
        <v>9540</v>
      </c>
      <c r="U16" s="765" t="s">
        <v>765</v>
      </c>
      <c r="V16" s="765" t="s">
        <v>765</v>
      </c>
      <c r="W16" s="600">
        <v>9610</v>
      </c>
      <c r="X16" s="765" t="s">
        <v>765</v>
      </c>
      <c r="Y16" s="600">
        <v>8970</v>
      </c>
      <c r="Z16" s="765" t="s">
        <v>765</v>
      </c>
    </row>
    <row r="17" spans="1:25" s="184" customFormat="1" ht="15.65" customHeight="1">
      <c r="A17" s="580"/>
      <c r="B17" s="581"/>
      <c r="C17" s="582"/>
      <c r="D17" s="582"/>
      <c r="E17" s="582"/>
      <c r="F17" s="582"/>
      <c r="G17" s="582"/>
      <c r="H17" s="582"/>
      <c r="I17" s="582"/>
      <c r="J17" s="582"/>
      <c r="K17" s="583"/>
      <c r="L17" s="583"/>
      <c r="M17" s="620"/>
      <c r="N17" s="619"/>
      <c r="O17" s="620"/>
      <c r="P17" s="584"/>
      <c r="Q17" s="585"/>
      <c r="R17" s="586"/>
      <c r="S17" s="585"/>
      <c r="T17" s="587"/>
      <c r="U17" s="585"/>
      <c r="V17" s="606"/>
      <c r="W17" s="607"/>
      <c r="X17" s="398"/>
      <c r="Y17" s="398"/>
    </row>
  </sheetData>
  <pageMargins left="0.7" right="0.7" top="0.75" bottom="0.75" header="0.3" footer="0.3"/>
  <pageSetup paperSize="9"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B20"/>
  <sheetViews>
    <sheetView workbookViewId="0">
      <pane xSplit="2" topLeftCell="R1" activePane="topRight" state="frozen"/>
      <selection pane="topRight"/>
    </sheetView>
  </sheetViews>
  <sheetFormatPr defaultColWidth="9.23046875" defaultRowHeight="15.5"/>
  <cols>
    <col min="1" max="1" width="22.84375" style="9" customWidth="1"/>
    <col min="2" max="2" width="18.07421875" style="9" customWidth="1"/>
    <col min="3" max="16384" width="9.23046875" style="9"/>
  </cols>
  <sheetData>
    <row r="1" spans="1:28" ht="18">
      <c r="A1" s="697" t="s">
        <v>1132</v>
      </c>
      <c r="B1" s="197"/>
      <c r="C1" s="179"/>
      <c r="D1" s="179"/>
      <c r="E1" s="179"/>
      <c r="F1" s="179"/>
      <c r="G1" s="179"/>
      <c r="H1" s="179"/>
      <c r="I1" s="179"/>
      <c r="J1" s="179"/>
      <c r="K1" s="179"/>
      <c r="L1" s="179"/>
      <c r="M1" s="179"/>
      <c r="N1" s="179"/>
      <c r="O1" s="180"/>
      <c r="P1" s="180"/>
      <c r="Q1" s="180"/>
      <c r="R1" s="180"/>
      <c r="S1" s="180"/>
      <c r="T1" s="180"/>
      <c r="U1" s="180"/>
      <c r="V1" s="180"/>
      <c r="W1" s="180"/>
      <c r="X1" s="6"/>
      <c r="Y1" s="6"/>
      <c r="Z1" s="6"/>
      <c r="AA1" s="6"/>
      <c r="AB1" s="6"/>
    </row>
    <row r="2" spans="1:28">
      <c r="A2" s="296" t="s">
        <v>939</v>
      </c>
      <c r="B2" s="174"/>
      <c r="C2" s="194"/>
      <c r="D2" s="194"/>
      <c r="E2" s="194"/>
      <c r="F2" s="194"/>
      <c r="G2" s="194"/>
      <c r="H2" s="194"/>
      <c r="I2" s="194"/>
      <c r="J2" s="194"/>
      <c r="K2" s="194"/>
      <c r="L2" s="194"/>
      <c r="M2" s="194"/>
      <c r="N2" s="194"/>
      <c r="O2" s="195"/>
      <c r="P2" s="195"/>
      <c r="Q2" s="195"/>
      <c r="R2" s="195"/>
      <c r="S2" s="195"/>
      <c r="T2" s="195"/>
      <c r="U2" s="180"/>
      <c r="V2" s="180"/>
      <c r="W2" s="180"/>
      <c r="X2" s="6"/>
      <c r="Y2" s="6"/>
      <c r="Z2" s="6"/>
      <c r="AA2" s="6"/>
      <c r="AB2" s="6"/>
    </row>
    <row r="3" spans="1:28" ht="16" thickBot="1">
      <c r="A3" s="575" t="s">
        <v>30</v>
      </c>
      <c r="B3" s="196"/>
      <c r="C3" s="176"/>
      <c r="D3" s="176"/>
      <c r="E3" s="176"/>
      <c r="F3" s="176"/>
      <c r="G3" s="176"/>
      <c r="H3" s="176"/>
      <c r="I3" s="176"/>
      <c r="J3" s="176"/>
      <c r="K3" s="176"/>
      <c r="L3" s="176"/>
      <c r="M3" s="181"/>
      <c r="N3" s="181"/>
      <c r="O3" s="181"/>
      <c r="P3" s="181"/>
      <c r="Q3" s="181"/>
      <c r="R3" s="181"/>
      <c r="S3" s="181"/>
      <c r="T3" s="181"/>
      <c r="U3" s="182"/>
      <c r="V3" s="182"/>
      <c r="W3" s="182"/>
      <c r="X3" s="6"/>
      <c r="Y3" s="6"/>
      <c r="Z3" s="6"/>
      <c r="AA3" s="6"/>
      <c r="AB3" s="6"/>
    </row>
    <row r="4" spans="1:28">
      <c r="A4" s="766" t="s">
        <v>504</v>
      </c>
      <c r="B4" s="767" t="s">
        <v>500</v>
      </c>
      <c r="C4" s="524" t="s">
        <v>789</v>
      </c>
      <c r="D4" s="524" t="s">
        <v>790</v>
      </c>
      <c r="E4" s="524" t="s">
        <v>791</v>
      </c>
      <c r="F4" s="524" t="s">
        <v>515</v>
      </c>
      <c r="G4" s="524" t="s">
        <v>516</v>
      </c>
      <c r="H4" s="524" t="s">
        <v>353</v>
      </c>
      <c r="I4" s="524" t="s">
        <v>354</v>
      </c>
      <c r="J4" s="524" t="s">
        <v>517</v>
      </c>
      <c r="K4" s="204" t="s">
        <v>355</v>
      </c>
      <c r="L4" s="204" t="s">
        <v>356</v>
      </c>
      <c r="M4" s="204" t="s">
        <v>357</v>
      </c>
      <c r="N4" s="204" t="s">
        <v>358</v>
      </c>
      <c r="O4" s="609" t="s">
        <v>359</v>
      </c>
      <c r="P4" s="206" t="s">
        <v>360</v>
      </c>
      <c r="Q4" s="207" t="s">
        <v>361</v>
      </c>
      <c r="R4" s="207" t="s">
        <v>362</v>
      </c>
      <c r="S4" s="208" t="s">
        <v>363</v>
      </c>
      <c r="T4" s="207" t="s">
        <v>364</v>
      </c>
      <c r="U4" s="208" t="s">
        <v>365</v>
      </c>
      <c r="V4" s="208" t="s">
        <v>366</v>
      </c>
      <c r="W4" s="566" t="s">
        <v>367</v>
      </c>
      <c r="X4" s="555" t="s">
        <v>352</v>
      </c>
      <c r="Y4" s="566" t="s">
        <v>513</v>
      </c>
      <c r="Z4" s="208" t="s">
        <v>1079</v>
      </c>
      <c r="AA4" s="6"/>
      <c r="AB4" s="6"/>
    </row>
    <row r="5" spans="1:28">
      <c r="A5" s="517" t="s">
        <v>502</v>
      </c>
      <c r="B5" s="199" t="s">
        <v>26</v>
      </c>
      <c r="C5" s="185">
        <v>96.7</v>
      </c>
      <c r="D5" s="185">
        <v>96.8</v>
      </c>
      <c r="E5" s="185">
        <v>96.8</v>
      </c>
      <c r="F5" s="185">
        <v>97.1</v>
      </c>
      <c r="G5" s="185">
        <v>96.9</v>
      </c>
      <c r="H5" s="185">
        <v>97.1</v>
      </c>
      <c r="I5" s="185">
        <v>96.9</v>
      </c>
      <c r="J5" s="185">
        <v>96.8</v>
      </c>
      <c r="K5" s="185">
        <v>96.8</v>
      </c>
      <c r="L5" s="185">
        <v>96.2</v>
      </c>
      <c r="M5" s="588" t="s">
        <v>765</v>
      </c>
      <c r="N5" s="588" t="s">
        <v>765</v>
      </c>
      <c r="O5" s="610" t="s">
        <v>765</v>
      </c>
      <c r="P5" s="186">
        <v>93.9</v>
      </c>
      <c r="Q5" s="588" t="s">
        <v>765</v>
      </c>
      <c r="R5" s="187">
        <v>93.9</v>
      </c>
      <c r="S5" s="588" t="s">
        <v>765</v>
      </c>
      <c r="T5" s="188">
        <v>94.1</v>
      </c>
      <c r="U5" s="588" t="s">
        <v>765</v>
      </c>
      <c r="V5" s="588" t="s">
        <v>765</v>
      </c>
      <c r="W5" s="203">
        <v>95.1</v>
      </c>
      <c r="X5" s="588" t="s">
        <v>765</v>
      </c>
      <c r="Y5" s="203">
        <v>93.1</v>
      </c>
      <c r="Z5" s="588" t="s">
        <v>765</v>
      </c>
      <c r="AA5" s="6"/>
      <c r="AB5" s="6"/>
    </row>
    <row r="6" spans="1:28">
      <c r="A6" s="517" t="s">
        <v>502</v>
      </c>
      <c r="B6" s="199" t="s">
        <v>403</v>
      </c>
      <c r="C6" s="185">
        <v>1.5</v>
      </c>
      <c r="D6" s="185">
        <v>1.5</v>
      </c>
      <c r="E6" s="185">
        <v>1.3</v>
      </c>
      <c r="F6" s="185">
        <v>1.2</v>
      </c>
      <c r="G6" s="185">
        <v>1.3</v>
      </c>
      <c r="H6" s="185">
        <v>1.2</v>
      </c>
      <c r="I6" s="185">
        <v>1.3</v>
      </c>
      <c r="J6" s="185">
        <v>1.3</v>
      </c>
      <c r="K6" s="185">
        <v>1.7</v>
      </c>
      <c r="L6" s="185">
        <v>1.7</v>
      </c>
      <c r="M6" s="588" t="s">
        <v>765</v>
      </c>
      <c r="N6" s="588" t="s">
        <v>765</v>
      </c>
      <c r="O6" s="611" t="s">
        <v>765</v>
      </c>
      <c r="P6" s="186">
        <v>2.7</v>
      </c>
      <c r="Q6" s="588" t="s">
        <v>765</v>
      </c>
      <c r="R6" s="187">
        <v>2.7</v>
      </c>
      <c r="S6" s="588" t="s">
        <v>765</v>
      </c>
      <c r="T6" s="188">
        <v>2.8</v>
      </c>
      <c r="U6" s="588" t="s">
        <v>765</v>
      </c>
      <c r="V6" s="588" t="s">
        <v>765</v>
      </c>
      <c r="W6" s="203">
        <v>1.8</v>
      </c>
      <c r="X6" s="588" t="s">
        <v>765</v>
      </c>
      <c r="Y6" s="203">
        <v>3.5</v>
      </c>
      <c r="Z6" s="588" t="s">
        <v>765</v>
      </c>
      <c r="AA6" s="6"/>
      <c r="AB6" s="6"/>
    </row>
    <row r="7" spans="1:28">
      <c r="A7" s="517" t="s">
        <v>502</v>
      </c>
      <c r="B7" s="199" t="s">
        <v>404</v>
      </c>
      <c r="C7" s="185">
        <v>1</v>
      </c>
      <c r="D7" s="185">
        <v>1</v>
      </c>
      <c r="E7" s="185">
        <v>1.2</v>
      </c>
      <c r="F7" s="185">
        <v>1.2</v>
      </c>
      <c r="G7" s="185">
        <v>1.2</v>
      </c>
      <c r="H7" s="185">
        <v>1.1000000000000001</v>
      </c>
      <c r="I7" s="185">
        <v>1.3</v>
      </c>
      <c r="J7" s="185">
        <v>1.3</v>
      </c>
      <c r="K7" s="185">
        <v>1.1000000000000001</v>
      </c>
      <c r="L7" s="185">
        <v>1.4</v>
      </c>
      <c r="M7" s="588" t="s">
        <v>765</v>
      </c>
      <c r="N7" s="588" t="s">
        <v>765</v>
      </c>
      <c r="O7" s="611" t="s">
        <v>765</v>
      </c>
      <c r="P7" s="186">
        <v>2.2999999999999998</v>
      </c>
      <c r="Q7" s="588" t="s">
        <v>765</v>
      </c>
      <c r="R7" s="187">
        <v>2.2999999999999998</v>
      </c>
      <c r="S7" s="588" t="s">
        <v>765</v>
      </c>
      <c r="T7" s="188">
        <v>2.1</v>
      </c>
      <c r="U7" s="588" t="s">
        <v>765</v>
      </c>
      <c r="V7" s="588" t="s">
        <v>765</v>
      </c>
      <c r="W7" s="203">
        <v>2.2000000000000002</v>
      </c>
      <c r="X7" s="588" t="s">
        <v>765</v>
      </c>
      <c r="Y7" s="203">
        <v>2.7</v>
      </c>
      <c r="Z7" s="588" t="s">
        <v>765</v>
      </c>
      <c r="AA7" s="6"/>
      <c r="AB7" s="6"/>
    </row>
    <row r="8" spans="1:28">
      <c r="A8" s="569" t="s">
        <v>502</v>
      </c>
      <c r="B8" s="562" t="s">
        <v>405</v>
      </c>
      <c r="C8" s="563">
        <v>0.7</v>
      </c>
      <c r="D8" s="563">
        <v>0.6</v>
      </c>
      <c r="E8" s="563">
        <v>0.6</v>
      </c>
      <c r="F8" s="563">
        <v>0.5</v>
      </c>
      <c r="G8" s="563">
        <v>0.6</v>
      </c>
      <c r="H8" s="563">
        <v>0.5</v>
      </c>
      <c r="I8" s="563">
        <v>0.5</v>
      </c>
      <c r="J8" s="563">
        <v>0.7</v>
      </c>
      <c r="K8" s="563">
        <v>0.4</v>
      </c>
      <c r="L8" s="185">
        <v>0.7</v>
      </c>
      <c r="M8" s="588" t="s">
        <v>765</v>
      </c>
      <c r="N8" s="588" t="s">
        <v>765</v>
      </c>
      <c r="O8" s="611" t="s">
        <v>765</v>
      </c>
      <c r="P8" s="186">
        <v>1.1000000000000001</v>
      </c>
      <c r="Q8" s="588" t="s">
        <v>765</v>
      </c>
      <c r="R8" s="187">
        <v>1.2</v>
      </c>
      <c r="S8" s="588" t="s">
        <v>765</v>
      </c>
      <c r="T8" s="188">
        <v>1</v>
      </c>
      <c r="U8" s="588" t="s">
        <v>765</v>
      </c>
      <c r="V8" s="588" t="s">
        <v>765</v>
      </c>
      <c r="W8" s="202">
        <v>1</v>
      </c>
      <c r="X8" s="588" t="s">
        <v>765</v>
      </c>
      <c r="Y8" s="202">
        <v>0.7</v>
      </c>
      <c r="Z8" s="588" t="s">
        <v>765</v>
      </c>
      <c r="AA8" s="6"/>
      <c r="AB8" s="6"/>
    </row>
    <row r="9" spans="1:28">
      <c r="A9" s="571" t="s">
        <v>502</v>
      </c>
      <c r="B9" s="572" t="s">
        <v>499</v>
      </c>
      <c r="C9" s="573">
        <v>3.3</v>
      </c>
      <c r="D9" s="573">
        <v>3.2</v>
      </c>
      <c r="E9" s="573">
        <v>3.2</v>
      </c>
      <c r="F9" s="573">
        <v>2.9</v>
      </c>
      <c r="G9" s="573">
        <v>3.1</v>
      </c>
      <c r="H9" s="573">
        <v>2.9</v>
      </c>
      <c r="I9" s="573">
        <v>3.1</v>
      </c>
      <c r="J9" s="573">
        <v>3.2</v>
      </c>
      <c r="K9" s="573">
        <v>3.2</v>
      </c>
      <c r="L9" s="209">
        <v>3.8</v>
      </c>
      <c r="M9" s="588" t="s">
        <v>765</v>
      </c>
      <c r="N9" s="588" t="s">
        <v>765</v>
      </c>
      <c r="O9" s="612" t="s">
        <v>765</v>
      </c>
      <c r="P9" s="186">
        <v>6.1</v>
      </c>
      <c r="Q9" s="588" t="s">
        <v>765</v>
      </c>
      <c r="R9" s="187">
        <v>6.1</v>
      </c>
      <c r="S9" s="588" t="s">
        <v>765</v>
      </c>
      <c r="T9" s="188">
        <v>5.9</v>
      </c>
      <c r="U9" s="588" t="s">
        <v>765</v>
      </c>
      <c r="V9" s="588" t="s">
        <v>765</v>
      </c>
      <c r="W9" s="203">
        <v>4.9000000000000004</v>
      </c>
      <c r="X9" s="588" t="s">
        <v>765</v>
      </c>
      <c r="Y9" s="203">
        <v>6.9</v>
      </c>
      <c r="Z9" s="588" t="s">
        <v>765</v>
      </c>
      <c r="AA9" s="6"/>
      <c r="AB9" s="6"/>
    </row>
    <row r="10" spans="1:28">
      <c r="A10" s="574" t="s">
        <v>502</v>
      </c>
      <c r="B10" s="229" t="s">
        <v>46</v>
      </c>
      <c r="C10" s="504">
        <v>13730</v>
      </c>
      <c r="D10" s="504">
        <v>14530</v>
      </c>
      <c r="E10" s="504">
        <v>14640</v>
      </c>
      <c r="F10" s="504">
        <v>14040</v>
      </c>
      <c r="G10" s="504">
        <v>13950</v>
      </c>
      <c r="H10" s="504">
        <v>14750</v>
      </c>
      <c r="I10" s="504">
        <v>6990</v>
      </c>
      <c r="J10" s="504">
        <v>7110</v>
      </c>
      <c r="K10" s="504">
        <v>6130</v>
      </c>
      <c r="L10" s="322">
        <v>6220</v>
      </c>
      <c r="M10" s="589" t="s">
        <v>765</v>
      </c>
      <c r="N10" s="589" t="s">
        <v>765</v>
      </c>
      <c r="O10" s="613" t="s">
        <v>765</v>
      </c>
      <c r="P10" s="322">
        <v>9890</v>
      </c>
      <c r="Q10" s="589" t="s">
        <v>765</v>
      </c>
      <c r="R10" s="321">
        <v>9790</v>
      </c>
      <c r="S10" s="589" t="s">
        <v>765</v>
      </c>
      <c r="T10" s="321">
        <v>9640</v>
      </c>
      <c r="U10" s="589" t="s">
        <v>765</v>
      </c>
      <c r="V10" s="589" t="s">
        <v>765</v>
      </c>
      <c r="W10" s="570">
        <v>9750</v>
      </c>
      <c r="X10" s="589" t="s">
        <v>765</v>
      </c>
      <c r="Y10" s="570">
        <v>9010</v>
      </c>
      <c r="Z10" s="589" t="s">
        <v>765</v>
      </c>
      <c r="AA10" s="19"/>
      <c r="AB10" s="6"/>
    </row>
    <row r="11" spans="1:28">
      <c r="A11" s="519" t="s">
        <v>503</v>
      </c>
      <c r="B11" s="314" t="s">
        <v>26</v>
      </c>
      <c r="C11" s="316">
        <v>96</v>
      </c>
      <c r="D11" s="316">
        <v>96.4</v>
      </c>
      <c r="E11" s="316">
        <v>96.3</v>
      </c>
      <c r="F11" s="316">
        <v>96.9</v>
      </c>
      <c r="G11" s="316">
        <v>95.9</v>
      </c>
      <c r="H11" s="316">
        <v>96.1</v>
      </c>
      <c r="I11" s="316">
        <v>95.8</v>
      </c>
      <c r="J11" s="316">
        <v>95.5</v>
      </c>
      <c r="K11" s="316">
        <v>95.4</v>
      </c>
      <c r="L11" s="316">
        <v>96.2</v>
      </c>
      <c r="M11" s="590" t="s">
        <v>765</v>
      </c>
      <c r="N11" s="590" t="s">
        <v>765</v>
      </c>
      <c r="O11" s="610" t="s">
        <v>765</v>
      </c>
      <c r="P11" s="318">
        <v>94.1</v>
      </c>
      <c r="Q11" s="590" t="s">
        <v>765</v>
      </c>
      <c r="R11" s="565">
        <v>93.9</v>
      </c>
      <c r="S11" s="590" t="s">
        <v>765</v>
      </c>
      <c r="T11" s="319">
        <v>93.5</v>
      </c>
      <c r="U11" s="590" t="s">
        <v>765</v>
      </c>
      <c r="V11" s="590" t="s">
        <v>765</v>
      </c>
      <c r="W11" s="567">
        <v>94.3</v>
      </c>
      <c r="X11" s="590" t="s">
        <v>765</v>
      </c>
      <c r="Y11" s="567">
        <v>91.4</v>
      </c>
      <c r="Z11" s="590" t="s">
        <v>765</v>
      </c>
      <c r="AA11" s="19"/>
      <c r="AB11" s="6"/>
    </row>
    <row r="12" spans="1:28">
      <c r="A12" s="520" t="s">
        <v>503</v>
      </c>
      <c r="B12" s="199" t="s">
        <v>403</v>
      </c>
      <c r="C12" s="185">
        <v>2.8</v>
      </c>
      <c r="D12" s="185">
        <v>2.6</v>
      </c>
      <c r="E12" s="185">
        <v>2.6</v>
      </c>
      <c r="F12" s="185">
        <v>2.2000000000000002</v>
      </c>
      <c r="G12" s="185">
        <v>2.9</v>
      </c>
      <c r="H12" s="185">
        <v>2.8</v>
      </c>
      <c r="I12" s="185">
        <v>2.9</v>
      </c>
      <c r="J12" s="185">
        <v>2.8</v>
      </c>
      <c r="K12" s="185">
        <v>3.2</v>
      </c>
      <c r="L12" s="185">
        <v>2.8</v>
      </c>
      <c r="M12" s="588" t="s">
        <v>765</v>
      </c>
      <c r="N12" s="588" t="s">
        <v>765</v>
      </c>
      <c r="O12" s="611" t="s">
        <v>765</v>
      </c>
      <c r="P12" s="186">
        <v>3.1</v>
      </c>
      <c r="Q12" s="588" t="s">
        <v>765</v>
      </c>
      <c r="R12" s="191">
        <v>3.5</v>
      </c>
      <c r="S12" s="588" t="s">
        <v>765</v>
      </c>
      <c r="T12" s="192">
        <v>3.8</v>
      </c>
      <c r="U12" s="588" t="s">
        <v>765</v>
      </c>
      <c r="V12" s="588" t="s">
        <v>765</v>
      </c>
      <c r="W12" s="203">
        <v>3.3</v>
      </c>
      <c r="X12" s="588" t="s">
        <v>765</v>
      </c>
      <c r="Y12" s="203">
        <v>5.7</v>
      </c>
      <c r="Z12" s="588" t="s">
        <v>765</v>
      </c>
      <c r="AA12" s="19"/>
      <c r="AB12" s="19"/>
    </row>
    <row r="13" spans="1:28">
      <c r="A13" s="520" t="s">
        <v>503</v>
      </c>
      <c r="B13" s="199" t="s">
        <v>404</v>
      </c>
      <c r="C13" s="185">
        <v>0.8</v>
      </c>
      <c r="D13" s="185">
        <v>0.6</v>
      </c>
      <c r="E13" s="185">
        <v>0.7</v>
      </c>
      <c r="F13" s="185">
        <v>0.6</v>
      </c>
      <c r="G13" s="185">
        <v>0.9</v>
      </c>
      <c r="H13" s="185">
        <v>0.7</v>
      </c>
      <c r="I13" s="185">
        <v>0.8</v>
      </c>
      <c r="J13" s="185">
        <v>1.1000000000000001</v>
      </c>
      <c r="K13" s="185">
        <v>1</v>
      </c>
      <c r="L13" s="185">
        <v>0.9</v>
      </c>
      <c r="M13" s="588" t="s">
        <v>765</v>
      </c>
      <c r="N13" s="588" t="s">
        <v>765</v>
      </c>
      <c r="O13" s="611" t="s">
        <v>765</v>
      </c>
      <c r="P13" s="186">
        <v>1.9</v>
      </c>
      <c r="Q13" s="588" t="s">
        <v>765</v>
      </c>
      <c r="R13" s="191">
        <v>2</v>
      </c>
      <c r="S13" s="588" t="s">
        <v>765</v>
      </c>
      <c r="T13" s="192">
        <v>1.9</v>
      </c>
      <c r="U13" s="588" t="s">
        <v>765</v>
      </c>
      <c r="V13" s="588" t="s">
        <v>765</v>
      </c>
      <c r="W13" s="203">
        <v>1.7</v>
      </c>
      <c r="X13" s="588" t="s">
        <v>765</v>
      </c>
      <c r="Y13" s="203">
        <v>2.2000000000000002</v>
      </c>
      <c r="Z13" s="588" t="s">
        <v>765</v>
      </c>
      <c r="AA13" s="178"/>
      <c r="AB13" s="19"/>
    </row>
    <row r="14" spans="1:28">
      <c r="A14" s="520" t="s">
        <v>503</v>
      </c>
      <c r="B14" s="199" t="s">
        <v>405</v>
      </c>
      <c r="C14" s="185">
        <v>0.4</v>
      </c>
      <c r="D14" s="185">
        <v>0.4</v>
      </c>
      <c r="E14" s="185">
        <v>0.3</v>
      </c>
      <c r="F14" s="185">
        <v>0.3</v>
      </c>
      <c r="G14" s="185">
        <v>0.3</v>
      </c>
      <c r="H14" s="185">
        <v>0.4</v>
      </c>
      <c r="I14" s="185">
        <v>0.4</v>
      </c>
      <c r="J14" s="185">
        <v>0.6</v>
      </c>
      <c r="K14" s="185">
        <v>0.3</v>
      </c>
      <c r="L14" s="185">
        <v>0.2</v>
      </c>
      <c r="M14" s="591" t="s">
        <v>765</v>
      </c>
      <c r="N14" s="591" t="s">
        <v>765</v>
      </c>
      <c r="O14" s="614" t="s">
        <v>765</v>
      </c>
      <c r="P14" s="186">
        <v>0.9</v>
      </c>
      <c r="Q14" s="591" t="s">
        <v>765</v>
      </c>
      <c r="R14" s="191">
        <v>0.7</v>
      </c>
      <c r="S14" s="591" t="s">
        <v>765</v>
      </c>
      <c r="T14" s="192">
        <v>0.8</v>
      </c>
      <c r="U14" s="591" t="s">
        <v>765</v>
      </c>
      <c r="V14" s="591" t="s">
        <v>765</v>
      </c>
      <c r="W14" s="203">
        <v>0.7</v>
      </c>
      <c r="X14" s="591" t="s">
        <v>765</v>
      </c>
      <c r="Y14" s="203">
        <v>0.7</v>
      </c>
      <c r="Z14" s="591" t="s">
        <v>765</v>
      </c>
      <c r="AA14" s="178"/>
      <c r="AB14" s="19"/>
    </row>
    <row r="15" spans="1:28">
      <c r="A15" s="520" t="s">
        <v>503</v>
      </c>
      <c r="B15" s="199" t="s">
        <v>499</v>
      </c>
      <c r="C15" s="185">
        <v>4</v>
      </c>
      <c r="D15" s="185">
        <v>3.6</v>
      </c>
      <c r="E15" s="185">
        <v>3.7</v>
      </c>
      <c r="F15" s="185">
        <v>3.1</v>
      </c>
      <c r="G15" s="185">
        <v>4.0999999999999996</v>
      </c>
      <c r="H15" s="185">
        <v>3.9</v>
      </c>
      <c r="I15" s="185">
        <v>4.2</v>
      </c>
      <c r="J15" s="185">
        <v>4.5</v>
      </c>
      <c r="K15" s="185">
        <v>4.5999999999999996</v>
      </c>
      <c r="L15" s="608">
        <v>3.8</v>
      </c>
      <c r="M15" s="603" t="s">
        <v>765</v>
      </c>
      <c r="N15" s="603" t="s">
        <v>765</v>
      </c>
      <c r="O15" s="614" t="s">
        <v>765</v>
      </c>
      <c r="P15" s="186">
        <v>5.9</v>
      </c>
      <c r="Q15" s="603" t="s">
        <v>765</v>
      </c>
      <c r="R15" s="193">
        <v>6.1</v>
      </c>
      <c r="S15" s="603" t="s">
        <v>765</v>
      </c>
      <c r="T15" s="188">
        <v>6.5</v>
      </c>
      <c r="U15" s="603" t="s">
        <v>765</v>
      </c>
      <c r="V15" s="603" t="s">
        <v>765</v>
      </c>
      <c r="W15" s="203">
        <v>5.7</v>
      </c>
      <c r="X15" s="603" t="s">
        <v>765</v>
      </c>
      <c r="Y15" s="203">
        <v>8.6</v>
      </c>
      <c r="Z15" s="603" t="s">
        <v>765</v>
      </c>
      <c r="AA15" s="178"/>
      <c r="AB15" s="19"/>
    </row>
    <row r="16" spans="1:28" ht="16" thickBot="1">
      <c r="A16" s="708" t="s">
        <v>503</v>
      </c>
      <c r="B16" s="198" t="s">
        <v>46</v>
      </c>
      <c r="C16" s="211">
        <v>13740</v>
      </c>
      <c r="D16" s="211">
        <v>14520</v>
      </c>
      <c r="E16" s="211">
        <v>14640</v>
      </c>
      <c r="F16" s="211">
        <v>14040</v>
      </c>
      <c r="G16" s="211">
        <v>13940</v>
      </c>
      <c r="H16" s="211">
        <v>14750</v>
      </c>
      <c r="I16" s="211">
        <v>6990</v>
      </c>
      <c r="J16" s="211">
        <v>7110</v>
      </c>
      <c r="K16" s="211">
        <v>6130</v>
      </c>
      <c r="L16" s="211">
        <v>6210</v>
      </c>
      <c r="M16" s="599" t="s">
        <v>765</v>
      </c>
      <c r="N16" s="599" t="s">
        <v>765</v>
      </c>
      <c r="O16" s="615" t="s">
        <v>765</v>
      </c>
      <c r="P16" s="323">
        <v>9890</v>
      </c>
      <c r="Q16" s="599" t="s">
        <v>765</v>
      </c>
      <c r="R16" s="211">
        <v>9790</v>
      </c>
      <c r="S16" s="599" t="s">
        <v>765</v>
      </c>
      <c r="T16" s="211">
        <v>9640</v>
      </c>
      <c r="U16" s="599" t="s">
        <v>765</v>
      </c>
      <c r="V16" s="599" t="s">
        <v>765</v>
      </c>
      <c r="W16" s="568">
        <v>9750</v>
      </c>
      <c r="X16" s="599" t="s">
        <v>765</v>
      </c>
      <c r="Y16" s="568">
        <v>9010</v>
      </c>
      <c r="Z16" s="599" t="s">
        <v>765</v>
      </c>
      <c r="AA16" s="178"/>
      <c r="AB16" s="19"/>
    </row>
    <row r="20" spans="1:23">
      <c r="A20" s="605"/>
      <c r="B20" s="605"/>
      <c r="C20" s="605"/>
      <c r="D20" s="605"/>
      <c r="E20" s="605"/>
      <c r="F20" s="605"/>
      <c r="G20" s="605"/>
      <c r="H20" s="605"/>
      <c r="I20" s="605"/>
      <c r="J20" s="605"/>
      <c r="K20" s="605"/>
      <c r="L20" s="605"/>
      <c r="M20" s="605"/>
      <c r="N20" s="605"/>
      <c r="O20" s="605"/>
      <c r="P20" s="605"/>
      <c r="Q20" s="605"/>
      <c r="R20" s="605"/>
      <c r="S20" s="605"/>
      <c r="T20" s="605"/>
      <c r="U20" s="605"/>
      <c r="V20" s="605"/>
      <c r="W20" s="605"/>
    </row>
  </sheetData>
  <conditionalFormatting sqref="AA13:AA16">
    <cfRule type="cellIs" dxfId="0" priority="1" stopIfTrue="1" operator="notEqual">
      <formula>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AE238-7EA6-4817-A2D0-8C597DFFD68D}">
  <dimension ref="A1:W14"/>
  <sheetViews>
    <sheetView workbookViewId="0">
      <pane xSplit="1" topLeftCell="G1" activePane="topRight" state="frozen"/>
      <selection pane="topRight" activeCell="M7" sqref="M7"/>
    </sheetView>
  </sheetViews>
  <sheetFormatPr defaultColWidth="9.23046875" defaultRowHeight="15.5"/>
  <cols>
    <col min="1" max="1" width="31.23046875" style="9" customWidth="1"/>
    <col min="2" max="2" width="14.07421875" style="9" customWidth="1"/>
    <col min="3" max="16384" width="9.23046875" style="9"/>
  </cols>
  <sheetData>
    <row r="1" spans="1:23" ht="18">
      <c r="A1" s="805" t="s">
        <v>1249</v>
      </c>
    </row>
    <row r="2" spans="1:23">
      <c r="A2" s="296" t="s">
        <v>939</v>
      </c>
    </row>
    <row r="3" spans="1:23" ht="16" thickBot="1">
      <c r="A3" s="575" t="s">
        <v>30</v>
      </c>
      <c r="B3" s="8"/>
    </row>
    <row r="4" spans="1:23">
      <c r="A4" s="18" t="s">
        <v>505</v>
      </c>
      <c r="B4" s="324" t="s">
        <v>355</v>
      </c>
      <c r="C4" s="325" t="s">
        <v>356</v>
      </c>
      <c r="D4" s="325" t="s">
        <v>357</v>
      </c>
      <c r="E4" s="325" t="s">
        <v>358</v>
      </c>
      <c r="F4" s="325" t="s">
        <v>359</v>
      </c>
      <c r="G4" s="325" t="s">
        <v>360</v>
      </c>
      <c r="H4" s="325" t="s">
        <v>361</v>
      </c>
      <c r="I4" s="325" t="s">
        <v>362</v>
      </c>
      <c r="J4" s="325" t="s">
        <v>363</v>
      </c>
      <c r="K4" s="325" t="s">
        <v>364</v>
      </c>
      <c r="L4" s="325" t="s">
        <v>365</v>
      </c>
      <c r="M4" s="325" t="s">
        <v>366</v>
      </c>
      <c r="N4" s="627" t="s">
        <v>367</v>
      </c>
      <c r="O4" s="325" t="s">
        <v>352</v>
      </c>
      <c r="P4" s="627" t="s">
        <v>513</v>
      </c>
      <c r="Q4" s="325" t="s">
        <v>1079</v>
      </c>
    </row>
    <row r="5" spans="1:23">
      <c r="A5" s="1512" t="s">
        <v>69</v>
      </c>
      <c r="B5" s="190">
        <v>18.600000000000001</v>
      </c>
      <c r="C5" s="190">
        <v>20.6</v>
      </c>
      <c r="D5" s="190">
        <v>26.8</v>
      </c>
      <c r="E5" s="190">
        <v>26.8</v>
      </c>
      <c r="F5" s="190">
        <v>26.3</v>
      </c>
      <c r="G5" s="190">
        <v>21.2</v>
      </c>
      <c r="H5" s="190">
        <v>23.6</v>
      </c>
      <c r="I5" s="190">
        <v>22.7</v>
      </c>
      <c r="J5" s="190">
        <v>23.1</v>
      </c>
      <c r="K5" s="190">
        <v>20.9</v>
      </c>
      <c r="L5" s="190">
        <v>20.7</v>
      </c>
      <c r="M5" s="189">
        <v>21.2</v>
      </c>
      <c r="N5" s="203">
        <v>20.7</v>
      </c>
      <c r="O5" s="326">
        <v>30</v>
      </c>
      <c r="P5" s="203">
        <v>25</v>
      </c>
      <c r="Q5" s="937">
        <v>16.5</v>
      </c>
    </row>
    <row r="6" spans="1:23">
      <c r="A6" s="1513" t="s">
        <v>70</v>
      </c>
      <c r="B6" s="577">
        <v>50.7</v>
      </c>
      <c r="C6" s="577">
        <v>52.2</v>
      </c>
      <c r="D6" s="577">
        <v>48.2</v>
      </c>
      <c r="E6" s="577">
        <v>47.5</v>
      </c>
      <c r="F6" s="577">
        <v>49.7</v>
      </c>
      <c r="G6" s="577">
        <v>51</v>
      </c>
      <c r="H6" s="577">
        <v>47.5</v>
      </c>
      <c r="I6" s="577">
        <v>52.4</v>
      </c>
      <c r="J6" s="577">
        <v>50.4</v>
      </c>
      <c r="K6" s="577">
        <v>50.9</v>
      </c>
      <c r="L6" s="577">
        <v>47.9</v>
      </c>
      <c r="M6" s="790">
        <v>44.1</v>
      </c>
      <c r="N6" s="1506">
        <v>47.1</v>
      </c>
      <c r="O6" s="1507">
        <v>39.799999999999997</v>
      </c>
      <c r="P6" s="1506">
        <v>45.3</v>
      </c>
      <c r="Q6" s="937">
        <v>41.3</v>
      </c>
    </row>
    <row r="7" spans="1:23">
      <c r="A7" s="1514" t="s">
        <v>1247</v>
      </c>
      <c r="B7" s="1508">
        <v>69.3</v>
      </c>
      <c r="C7" s="1508">
        <v>72.8</v>
      </c>
      <c r="D7" s="1508">
        <v>75</v>
      </c>
      <c r="E7" s="1508">
        <v>74.3</v>
      </c>
      <c r="F7" s="1508">
        <v>76</v>
      </c>
      <c r="G7" s="1508">
        <v>72.099999999999994</v>
      </c>
      <c r="H7" s="1508">
        <v>71.099999999999994</v>
      </c>
      <c r="I7" s="1508">
        <v>75</v>
      </c>
      <c r="J7" s="1508">
        <v>73.5</v>
      </c>
      <c r="K7" s="1508">
        <v>71.8</v>
      </c>
      <c r="L7" s="1508">
        <v>68.7</v>
      </c>
      <c r="M7" s="1509">
        <v>65.3</v>
      </c>
      <c r="N7" s="1510">
        <v>67.8</v>
      </c>
      <c r="O7" s="889">
        <v>69.900000000000006</v>
      </c>
      <c r="P7" s="1510">
        <v>70.2</v>
      </c>
      <c r="Q7" s="1511">
        <v>57.8</v>
      </c>
    </row>
    <row r="8" spans="1:23">
      <c r="A8" s="1512" t="s">
        <v>71</v>
      </c>
      <c r="B8" s="315">
        <v>13.8</v>
      </c>
      <c r="C8" s="315">
        <v>12</v>
      </c>
      <c r="D8" s="315">
        <v>10.6</v>
      </c>
      <c r="E8" s="315">
        <v>12.1</v>
      </c>
      <c r="F8" s="315">
        <v>9.9</v>
      </c>
      <c r="G8" s="315">
        <v>13.8</v>
      </c>
      <c r="H8" s="315">
        <v>12.2</v>
      </c>
      <c r="I8" s="315">
        <v>13.5</v>
      </c>
      <c r="J8" s="315">
        <v>12.1</v>
      </c>
      <c r="K8" s="315">
        <v>15.5</v>
      </c>
      <c r="L8" s="315">
        <v>15.3</v>
      </c>
      <c r="M8" s="948">
        <v>15.2</v>
      </c>
      <c r="N8" s="567">
        <v>16.3</v>
      </c>
      <c r="O8" s="525">
        <v>15.5</v>
      </c>
      <c r="P8" s="567">
        <v>15.1</v>
      </c>
      <c r="Q8" s="937">
        <v>18.899999999999999</v>
      </c>
    </row>
    <row r="9" spans="1:23">
      <c r="A9" s="1515" t="s">
        <v>72</v>
      </c>
      <c r="B9" s="190">
        <v>10.7</v>
      </c>
      <c r="C9" s="190">
        <v>10</v>
      </c>
      <c r="D9" s="190">
        <v>9</v>
      </c>
      <c r="E9" s="190">
        <v>8.6</v>
      </c>
      <c r="F9" s="190">
        <v>8.6999999999999993</v>
      </c>
      <c r="G9" s="190">
        <v>9.4</v>
      </c>
      <c r="H9" s="190">
        <v>10.6</v>
      </c>
      <c r="I9" s="190">
        <v>7.3</v>
      </c>
      <c r="J9" s="190">
        <v>8.9</v>
      </c>
      <c r="K9" s="190">
        <v>8.5</v>
      </c>
      <c r="L9" s="190">
        <v>10.199999999999999</v>
      </c>
      <c r="M9" s="189">
        <v>12.1</v>
      </c>
      <c r="N9" s="202">
        <v>9</v>
      </c>
      <c r="O9" s="326">
        <v>9.1999999999999993</v>
      </c>
      <c r="P9" s="202">
        <v>8.8000000000000007</v>
      </c>
      <c r="Q9" s="937">
        <v>13.9</v>
      </c>
    </row>
    <row r="10" spans="1:23">
      <c r="A10" s="1516" t="s">
        <v>73</v>
      </c>
      <c r="B10" s="253">
        <v>6.2</v>
      </c>
      <c r="C10" s="253">
        <v>5.2</v>
      </c>
      <c r="D10" s="253">
        <v>5.4</v>
      </c>
      <c r="E10" s="253">
        <v>5</v>
      </c>
      <c r="F10" s="253">
        <v>5.4</v>
      </c>
      <c r="G10" s="253">
        <v>4.7</v>
      </c>
      <c r="H10" s="253">
        <v>6.1</v>
      </c>
      <c r="I10" s="253">
        <v>4.2</v>
      </c>
      <c r="J10" s="253">
        <v>5.4</v>
      </c>
      <c r="K10" s="253">
        <v>4.2</v>
      </c>
      <c r="L10" s="253">
        <v>5.8</v>
      </c>
      <c r="M10" s="624">
        <v>7.4</v>
      </c>
      <c r="N10" s="625">
        <v>6.9</v>
      </c>
      <c r="O10" s="626">
        <v>5.4</v>
      </c>
      <c r="P10" s="625">
        <v>5.9</v>
      </c>
      <c r="Q10" s="1277">
        <v>9.4</v>
      </c>
    </row>
    <row r="11" spans="1:23" ht="16" thickBot="1">
      <c r="A11" s="621" t="s">
        <v>31</v>
      </c>
      <c r="B11" s="622">
        <v>8600</v>
      </c>
      <c r="C11" s="622">
        <v>7740</v>
      </c>
      <c r="D11" s="622">
        <v>8110</v>
      </c>
      <c r="E11" s="622">
        <v>7590</v>
      </c>
      <c r="F11" s="622">
        <v>8220</v>
      </c>
      <c r="G11" s="622">
        <v>8330</v>
      </c>
      <c r="H11" s="622">
        <v>8400</v>
      </c>
      <c r="I11" s="622">
        <v>8480</v>
      </c>
      <c r="J11" s="622">
        <v>8180</v>
      </c>
      <c r="K11" s="622">
        <v>8510</v>
      </c>
      <c r="L11" s="622">
        <v>8630</v>
      </c>
      <c r="M11" s="622">
        <v>8250</v>
      </c>
      <c r="N11" s="255">
        <v>8220</v>
      </c>
      <c r="O11" s="623">
        <v>2280</v>
      </c>
      <c r="P11" s="255">
        <v>7580</v>
      </c>
      <c r="Q11" s="623">
        <v>8090</v>
      </c>
    </row>
    <row r="12" spans="1:23" ht="15.65" customHeight="1">
      <c r="A12" s="696"/>
      <c r="B12" s="696"/>
      <c r="C12" s="696"/>
      <c r="D12" s="696"/>
      <c r="E12" s="696"/>
      <c r="F12" s="696"/>
      <c r="G12" s="696"/>
      <c r="H12" s="696"/>
      <c r="I12" s="696"/>
      <c r="J12" s="696"/>
      <c r="K12" s="696"/>
      <c r="L12" s="696"/>
      <c r="M12" s="696"/>
      <c r="N12" s="696"/>
      <c r="O12" s="696"/>
      <c r="P12" s="696"/>
      <c r="Q12" s="696"/>
      <c r="R12" s="696"/>
      <c r="S12" s="696"/>
      <c r="T12" s="696"/>
      <c r="U12" s="696"/>
      <c r="V12" s="696"/>
      <c r="W12" s="696"/>
    </row>
    <row r="13" spans="1:23">
      <c r="B13" s="696"/>
      <c r="C13" s="696"/>
      <c r="D13" s="696"/>
      <c r="E13" s="696"/>
      <c r="F13" s="696"/>
      <c r="G13" s="696"/>
      <c r="H13" s="696"/>
      <c r="I13" s="696"/>
      <c r="J13" s="696"/>
      <c r="K13" s="696"/>
      <c r="L13" s="696"/>
      <c r="M13" s="696"/>
      <c r="N13" s="696"/>
      <c r="O13" s="696"/>
      <c r="P13" s="696"/>
      <c r="Q13" s="696"/>
      <c r="R13" s="696"/>
      <c r="S13" s="696"/>
      <c r="T13" s="696"/>
      <c r="U13" s="696"/>
      <c r="V13" s="696"/>
      <c r="W13" s="696"/>
    </row>
    <row r="14" spans="1:23">
      <c r="B14" s="696"/>
      <c r="C14" s="696"/>
      <c r="D14" s="696"/>
      <c r="E14" s="696"/>
      <c r="F14" s="696"/>
      <c r="G14" s="696"/>
      <c r="H14" s="696"/>
      <c r="I14" s="696"/>
      <c r="J14" s="696"/>
      <c r="K14" s="696"/>
      <c r="L14" s="696"/>
      <c r="M14" s="696"/>
      <c r="N14" s="696"/>
      <c r="O14" s="696"/>
      <c r="P14" s="696"/>
      <c r="Q14" s="696"/>
      <c r="R14" s="696"/>
      <c r="S14" s="696"/>
      <c r="T14" s="696"/>
      <c r="U14" s="696"/>
      <c r="V14" s="696"/>
      <c r="W14" s="696"/>
    </row>
  </sheetData>
  <pageMargins left="0.7" right="0.7" top="0.75" bottom="0.75" header="0.3" footer="0.3"/>
  <pageSetup paperSize="9"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578F-4250-4BE0-ABC3-3321119621C7}">
  <sheetPr codeName="Sheet12"/>
  <dimension ref="A1:W11"/>
  <sheetViews>
    <sheetView workbookViewId="0"/>
  </sheetViews>
  <sheetFormatPr defaultColWidth="9.23046875" defaultRowHeight="15.5"/>
  <cols>
    <col min="1" max="1" width="29.4609375" style="9" customWidth="1"/>
    <col min="2" max="2" width="10.53515625" style="9" customWidth="1"/>
    <col min="3" max="3" width="10.07421875" style="9" customWidth="1"/>
    <col min="4" max="4" width="11.765625" style="9" customWidth="1"/>
    <col min="5" max="16384" width="9.23046875" style="9"/>
  </cols>
  <sheetData>
    <row r="1" spans="1:23" ht="18">
      <c r="A1" s="804" t="s">
        <v>1105</v>
      </c>
      <c r="B1" s="696"/>
      <c r="C1" s="696"/>
      <c r="D1" s="696"/>
      <c r="E1" s="468"/>
      <c r="F1" s="8"/>
      <c r="G1" s="8"/>
      <c r="H1" s="8"/>
      <c r="I1" s="8"/>
      <c r="J1" s="8"/>
      <c r="K1" s="8"/>
      <c r="L1" s="8"/>
      <c r="M1" s="8"/>
      <c r="N1" s="8"/>
      <c r="O1" s="8"/>
      <c r="P1" s="8"/>
      <c r="Q1" s="8"/>
      <c r="R1" s="8"/>
      <c r="S1" s="259"/>
      <c r="U1" s="10"/>
      <c r="V1" s="6"/>
      <c r="W1" s="6"/>
    </row>
    <row r="2" spans="1:23">
      <c r="A2" s="860" t="s">
        <v>920</v>
      </c>
      <c r="B2" s="694"/>
      <c r="C2" s="694"/>
      <c r="D2" s="694"/>
      <c r="E2" s="8"/>
      <c r="F2" s="8"/>
      <c r="G2" s="8"/>
      <c r="H2" s="8"/>
      <c r="I2" s="8"/>
      <c r="J2" s="8"/>
      <c r="K2" s="8"/>
      <c r="L2" s="8"/>
      <c r="M2" s="8"/>
      <c r="N2" s="8"/>
      <c r="O2" s="8"/>
      <c r="P2" s="8"/>
      <c r="Q2" s="8"/>
      <c r="R2" s="8"/>
      <c r="S2" s="259"/>
      <c r="U2" s="10"/>
      <c r="V2" s="6"/>
      <c r="W2" s="6"/>
    </row>
    <row r="3" spans="1:23" ht="16" thickBot="1">
      <c r="A3" s="575" t="s">
        <v>30</v>
      </c>
      <c r="B3" s="694"/>
      <c r="C3" s="694"/>
      <c r="D3" s="694"/>
      <c r="E3" s="8"/>
      <c r="F3" s="8"/>
      <c r="G3" s="8"/>
      <c r="H3" s="8"/>
      <c r="I3" s="8"/>
      <c r="J3" s="8"/>
      <c r="K3" s="8"/>
      <c r="L3" s="8"/>
      <c r="M3" s="8"/>
      <c r="N3" s="8"/>
      <c r="O3" s="8"/>
      <c r="P3" s="8"/>
      <c r="Q3" s="8"/>
      <c r="R3" s="8"/>
      <c r="S3" s="259"/>
      <c r="U3" s="10"/>
      <c r="V3" s="6"/>
      <c r="W3" s="6"/>
    </row>
    <row r="4" spans="1:23">
      <c r="A4" s="530" t="s">
        <v>505</v>
      </c>
      <c r="B4" s="526" t="s">
        <v>109</v>
      </c>
      <c r="C4" s="526" t="s">
        <v>34</v>
      </c>
      <c r="D4" s="526" t="s">
        <v>33</v>
      </c>
      <c r="E4" s="8"/>
      <c r="F4" s="8"/>
      <c r="G4" s="8"/>
      <c r="H4" s="8"/>
      <c r="I4" s="8"/>
      <c r="J4" s="8"/>
      <c r="K4" s="8"/>
      <c r="L4" s="8"/>
      <c r="M4" s="8"/>
      <c r="N4" s="8"/>
      <c r="O4" s="8"/>
      <c r="P4" s="8"/>
      <c r="Q4" s="8"/>
      <c r="R4" s="8"/>
      <c r="S4" s="259"/>
      <c r="U4" s="10"/>
      <c r="V4" s="6"/>
      <c r="W4" s="6"/>
    </row>
    <row r="5" spans="1:23">
      <c r="A5" s="531" t="s">
        <v>69</v>
      </c>
      <c r="B5" s="525">
        <v>16.5</v>
      </c>
      <c r="C5" s="329">
        <v>15.1</v>
      </c>
      <c r="D5" s="329">
        <v>17</v>
      </c>
      <c r="E5" s="8"/>
      <c r="F5" s="8"/>
      <c r="G5" s="8"/>
      <c r="H5" s="8"/>
      <c r="I5" s="8"/>
      <c r="J5" s="8"/>
      <c r="K5" s="8"/>
      <c r="L5" s="8"/>
      <c r="M5" s="8"/>
      <c r="N5" s="8"/>
      <c r="O5" s="8"/>
      <c r="P5" s="8"/>
      <c r="Q5" s="8"/>
      <c r="R5" s="8"/>
      <c r="S5" s="259"/>
      <c r="U5" s="10"/>
      <c r="V5" s="6"/>
      <c r="W5" s="6"/>
    </row>
    <row r="6" spans="1:23">
      <c r="A6" s="313" t="s">
        <v>70</v>
      </c>
      <c r="B6" s="1507">
        <v>41.3</v>
      </c>
      <c r="C6" s="329">
        <v>39.4</v>
      </c>
      <c r="D6" s="329">
        <v>41.9</v>
      </c>
      <c r="E6" s="8"/>
      <c r="F6" s="8"/>
      <c r="G6" s="8"/>
      <c r="H6" s="8"/>
      <c r="I6" s="8"/>
      <c r="J6" s="8"/>
      <c r="K6" s="8"/>
      <c r="L6" s="8"/>
      <c r="M6" s="8"/>
      <c r="N6" s="8"/>
      <c r="O6" s="8"/>
      <c r="P6" s="8"/>
      <c r="Q6" s="8"/>
      <c r="R6" s="8"/>
      <c r="S6" s="259"/>
      <c r="U6" s="10"/>
      <c r="V6" s="6"/>
      <c r="W6" s="6"/>
    </row>
    <row r="7" spans="1:23">
      <c r="A7" s="1517" t="s">
        <v>1247</v>
      </c>
      <c r="B7" s="889">
        <v>57.8</v>
      </c>
      <c r="C7" s="1081">
        <v>54.5</v>
      </c>
      <c r="D7" s="1518">
        <v>58.9</v>
      </c>
      <c r="E7" s="8"/>
      <c r="F7" s="8"/>
      <c r="G7" s="8"/>
      <c r="H7" s="8"/>
      <c r="I7" s="8"/>
      <c r="J7" s="8"/>
      <c r="K7" s="8"/>
      <c r="L7" s="8"/>
      <c r="M7" s="8"/>
      <c r="N7" s="8"/>
      <c r="O7" s="8"/>
      <c r="P7" s="8"/>
      <c r="Q7" s="8"/>
      <c r="R7" s="8"/>
      <c r="S7" s="259"/>
      <c r="U7" s="10"/>
      <c r="V7" s="6"/>
      <c r="W7" s="6"/>
    </row>
    <row r="8" spans="1:23">
      <c r="A8" s="531" t="s">
        <v>71</v>
      </c>
      <c r="B8" s="525">
        <v>18.899999999999999</v>
      </c>
      <c r="C8" s="329">
        <v>17.899999999999999</v>
      </c>
      <c r="D8" s="329">
        <v>19.2</v>
      </c>
      <c r="E8" s="8"/>
      <c r="F8" s="8"/>
      <c r="G8" s="8"/>
      <c r="H8" s="8"/>
      <c r="I8" s="8"/>
      <c r="J8" s="8"/>
      <c r="K8" s="8"/>
      <c r="L8" s="8"/>
      <c r="M8" s="8"/>
      <c r="N8" s="8"/>
      <c r="O8" s="8"/>
      <c r="P8" s="8"/>
      <c r="Q8" s="8"/>
      <c r="R8" s="8"/>
      <c r="S8" s="259"/>
      <c r="U8" s="10"/>
      <c r="V8" s="6"/>
      <c r="W8" s="6"/>
    </row>
    <row r="9" spans="1:23">
      <c r="A9" s="532" t="s">
        <v>72</v>
      </c>
      <c r="B9" s="326">
        <v>13.9</v>
      </c>
      <c r="C9" s="329">
        <v>16.7</v>
      </c>
      <c r="D9" s="329">
        <v>12.9</v>
      </c>
      <c r="U9" s="10"/>
      <c r="V9" s="6"/>
      <c r="W9" s="6"/>
    </row>
    <row r="10" spans="1:23">
      <c r="A10" s="533" t="s">
        <v>73</v>
      </c>
      <c r="B10" s="327">
        <v>9.4</v>
      </c>
      <c r="C10" s="329">
        <v>10.9</v>
      </c>
      <c r="D10" s="329">
        <v>9</v>
      </c>
      <c r="U10" s="10"/>
      <c r="V10" s="6"/>
      <c r="W10" s="6"/>
    </row>
    <row r="11" spans="1:23">
      <c r="A11" s="313" t="s">
        <v>31</v>
      </c>
      <c r="B11" s="527">
        <v>8090</v>
      </c>
      <c r="C11" s="528">
        <v>2390</v>
      </c>
      <c r="D11" s="529">
        <v>5660</v>
      </c>
    </row>
  </sheetData>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W57"/>
  <sheetViews>
    <sheetView workbookViewId="0">
      <pane xSplit="1" topLeftCell="G1" activePane="topRight" state="frozen"/>
      <selection pane="topRight"/>
    </sheetView>
  </sheetViews>
  <sheetFormatPr defaultColWidth="9.23046875" defaultRowHeight="15.5"/>
  <cols>
    <col min="1" max="1" width="31.23046875" style="9" customWidth="1"/>
    <col min="2" max="2" width="14.07421875" style="9" customWidth="1"/>
    <col min="3" max="16384" width="9.23046875" style="9"/>
  </cols>
  <sheetData>
    <row r="1" spans="1:23" ht="18">
      <c r="A1" s="805" t="s">
        <v>1250</v>
      </c>
    </row>
    <row r="2" spans="1:23">
      <c r="A2" s="296" t="s">
        <v>939</v>
      </c>
    </row>
    <row r="3" spans="1:23" ht="16" thickBot="1">
      <c r="A3" s="575" t="s">
        <v>30</v>
      </c>
      <c r="B3" s="8"/>
    </row>
    <row r="4" spans="1:23">
      <c r="A4" s="18" t="s">
        <v>505</v>
      </c>
      <c r="B4" s="324" t="s">
        <v>355</v>
      </c>
      <c r="C4" s="325" t="s">
        <v>356</v>
      </c>
      <c r="D4" s="325" t="s">
        <v>357</v>
      </c>
      <c r="E4" s="325" t="s">
        <v>358</v>
      </c>
      <c r="F4" s="325" t="s">
        <v>359</v>
      </c>
      <c r="G4" s="325" t="s">
        <v>360</v>
      </c>
      <c r="H4" s="325" t="s">
        <v>361</v>
      </c>
      <c r="I4" s="325" t="s">
        <v>362</v>
      </c>
      <c r="J4" s="325" t="s">
        <v>363</v>
      </c>
      <c r="K4" s="325" t="s">
        <v>364</v>
      </c>
      <c r="L4" s="325" t="s">
        <v>365</v>
      </c>
      <c r="M4" s="325" t="s">
        <v>366</v>
      </c>
      <c r="N4" s="627" t="s">
        <v>367</v>
      </c>
      <c r="O4" s="325" t="s">
        <v>352</v>
      </c>
      <c r="P4" s="627" t="s">
        <v>513</v>
      </c>
      <c r="Q4" s="325" t="s">
        <v>1079</v>
      </c>
    </row>
    <row r="5" spans="1:23">
      <c r="A5" s="17" t="s">
        <v>69</v>
      </c>
      <c r="B5" s="190">
        <v>18.600000000000001</v>
      </c>
      <c r="C5" s="190">
        <v>20.6</v>
      </c>
      <c r="D5" s="190">
        <v>26.8</v>
      </c>
      <c r="E5" s="190">
        <v>26.8</v>
      </c>
      <c r="F5" s="190">
        <v>26.3</v>
      </c>
      <c r="G5" s="190">
        <v>24.3</v>
      </c>
      <c r="H5" s="190">
        <v>27.3</v>
      </c>
      <c r="I5" s="190">
        <v>26</v>
      </c>
      <c r="J5" s="190">
        <v>26.6</v>
      </c>
      <c r="K5" s="190">
        <v>24.2</v>
      </c>
      <c r="L5" s="190">
        <v>24.9</v>
      </c>
      <c r="M5" s="189">
        <v>24.9</v>
      </c>
      <c r="N5" s="203">
        <v>24.7</v>
      </c>
      <c r="O5" s="326">
        <v>39.9</v>
      </c>
      <c r="P5" s="203">
        <v>28.6</v>
      </c>
      <c r="Q5" s="937">
        <v>21.3</v>
      </c>
    </row>
    <row r="6" spans="1:23">
      <c r="A6" s="6" t="s">
        <v>70</v>
      </c>
      <c r="B6" s="190">
        <v>50.7</v>
      </c>
      <c r="C6" s="190">
        <v>52.2</v>
      </c>
      <c r="D6" s="190">
        <v>48.2</v>
      </c>
      <c r="E6" s="190">
        <v>47.5</v>
      </c>
      <c r="F6" s="190">
        <v>49.7</v>
      </c>
      <c r="G6" s="190">
        <v>55.6</v>
      </c>
      <c r="H6" s="190">
        <v>50.7</v>
      </c>
      <c r="I6" s="190">
        <v>55.8</v>
      </c>
      <c r="J6" s="190">
        <v>52.7</v>
      </c>
      <c r="K6" s="190">
        <v>55.5</v>
      </c>
      <c r="L6" s="190">
        <v>51.4</v>
      </c>
      <c r="M6" s="189">
        <v>47.5</v>
      </c>
      <c r="N6" s="203">
        <v>51.5</v>
      </c>
      <c r="O6" s="327">
        <v>41.6</v>
      </c>
      <c r="P6" s="203">
        <v>50.2</v>
      </c>
      <c r="Q6" s="937">
        <v>45.3</v>
      </c>
    </row>
    <row r="7" spans="1:23">
      <c r="A7" s="6" t="s">
        <v>71</v>
      </c>
      <c r="B7" s="190">
        <v>13.8</v>
      </c>
      <c r="C7" s="190">
        <v>12</v>
      </c>
      <c r="D7" s="190">
        <v>10.6</v>
      </c>
      <c r="E7" s="190">
        <v>12.1</v>
      </c>
      <c r="F7" s="190">
        <v>9.9</v>
      </c>
      <c r="G7" s="190">
        <v>8.9</v>
      </c>
      <c r="H7" s="190">
        <v>7.6</v>
      </c>
      <c r="I7" s="190">
        <v>8.9</v>
      </c>
      <c r="J7" s="190">
        <v>8.1</v>
      </c>
      <c r="K7" s="190">
        <v>9.3000000000000007</v>
      </c>
      <c r="L7" s="190">
        <v>8.8000000000000007</v>
      </c>
      <c r="M7" s="189">
        <v>10.5</v>
      </c>
      <c r="N7" s="203">
        <v>10.4</v>
      </c>
      <c r="O7" s="326">
        <v>7.8</v>
      </c>
      <c r="P7" s="203">
        <v>9.3000000000000007</v>
      </c>
      <c r="Q7" s="937">
        <v>12.4</v>
      </c>
    </row>
    <row r="8" spans="1:23">
      <c r="A8" s="6" t="s">
        <v>72</v>
      </c>
      <c r="B8" s="190">
        <v>10.7</v>
      </c>
      <c r="C8" s="190">
        <v>10</v>
      </c>
      <c r="D8" s="190">
        <v>9</v>
      </c>
      <c r="E8" s="190">
        <v>8.6</v>
      </c>
      <c r="F8" s="190">
        <v>8.6999999999999993</v>
      </c>
      <c r="G8" s="190">
        <v>8.4</v>
      </c>
      <c r="H8" s="190">
        <v>10.199999999999999</v>
      </c>
      <c r="I8" s="190">
        <v>6.4</v>
      </c>
      <c r="J8" s="190">
        <v>8.1999999999999993</v>
      </c>
      <c r="K8" s="190">
        <v>7.9</v>
      </c>
      <c r="L8" s="190">
        <v>10.199999999999999</v>
      </c>
      <c r="M8" s="189">
        <v>11.9</v>
      </c>
      <c r="N8" s="202">
        <v>8</v>
      </c>
      <c r="O8" s="326">
        <v>5.9</v>
      </c>
      <c r="P8" s="202">
        <v>8.5</v>
      </c>
      <c r="Q8" s="937">
        <v>14</v>
      </c>
    </row>
    <row r="9" spans="1:23">
      <c r="A9" s="309" t="s">
        <v>73</v>
      </c>
      <c r="B9" s="253">
        <v>6.2</v>
      </c>
      <c r="C9" s="253">
        <v>5.2</v>
      </c>
      <c r="D9" s="253">
        <v>5.4</v>
      </c>
      <c r="E9" s="253">
        <v>5</v>
      </c>
      <c r="F9" s="253">
        <v>5.4</v>
      </c>
      <c r="G9" s="253">
        <v>2.9</v>
      </c>
      <c r="H9" s="253">
        <v>4.2</v>
      </c>
      <c r="I9" s="253">
        <v>2.9</v>
      </c>
      <c r="J9" s="253">
        <v>4.3</v>
      </c>
      <c r="K9" s="253">
        <v>3</v>
      </c>
      <c r="L9" s="253">
        <v>4.7</v>
      </c>
      <c r="M9" s="624">
        <v>5.2</v>
      </c>
      <c r="N9" s="625">
        <v>5.3</v>
      </c>
      <c r="O9" s="626">
        <v>4.8</v>
      </c>
      <c r="P9" s="625">
        <v>3.3</v>
      </c>
      <c r="Q9" s="1277">
        <v>6.9</v>
      </c>
    </row>
    <row r="10" spans="1:23" ht="16" thickBot="1">
      <c r="A10" s="621" t="s">
        <v>31</v>
      </c>
      <c r="B10" s="622">
        <v>8600</v>
      </c>
      <c r="C10" s="622">
        <v>7740</v>
      </c>
      <c r="D10" s="622">
        <v>8110</v>
      </c>
      <c r="E10" s="622">
        <v>7590</v>
      </c>
      <c r="F10" s="622">
        <v>8220</v>
      </c>
      <c r="G10" s="622">
        <v>5190</v>
      </c>
      <c r="H10" s="622">
        <v>5360</v>
      </c>
      <c r="I10" s="622">
        <v>5330</v>
      </c>
      <c r="J10" s="622">
        <v>5270</v>
      </c>
      <c r="K10" s="622">
        <v>5160</v>
      </c>
      <c r="L10" s="622">
        <v>5290</v>
      </c>
      <c r="M10" s="622">
        <v>5130</v>
      </c>
      <c r="N10" s="255">
        <v>4940</v>
      </c>
      <c r="O10" s="623">
        <v>1170</v>
      </c>
      <c r="P10" s="255">
        <v>3540</v>
      </c>
      <c r="Q10" s="623">
        <v>4370</v>
      </c>
    </row>
    <row r="11" spans="1:23" ht="15.65" customHeight="1">
      <c r="A11" s="696"/>
      <c r="B11" s="696"/>
      <c r="C11" s="696"/>
      <c r="D11" s="696"/>
      <c r="E11" s="696"/>
      <c r="F11" s="696"/>
      <c r="G11" s="696"/>
      <c r="H11" s="696"/>
      <c r="I11" s="696"/>
      <c r="J11" s="696"/>
      <c r="K11" s="696"/>
      <c r="L11" s="696"/>
      <c r="M11" s="696"/>
      <c r="N11" s="696"/>
      <c r="O11" s="696"/>
      <c r="P11" s="696"/>
      <c r="Q11" s="696"/>
      <c r="R11" s="696"/>
      <c r="S11" s="696"/>
      <c r="T11" s="696"/>
      <c r="U11" s="696"/>
      <c r="V11" s="696"/>
      <c r="W11" s="696"/>
    </row>
    <row r="12" spans="1:23">
      <c r="B12" s="696"/>
      <c r="C12" s="696"/>
      <c r="D12" s="696"/>
      <c r="E12" s="696"/>
      <c r="F12" s="696"/>
      <c r="G12" s="696"/>
      <c r="H12" s="696"/>
      <c r="I12" s="696"/>
      <c r="J12" s="696"/>
      <c r="K12" s="696"/>
      <c r="L12" s="696"/>
      <c r="M12" s="696"/>
      <c r="N12" s="696"/>
      <c r="O12" s="696"/>
      <c r="P12" s="696"/>
      <c r="Q12" s="696"/>
      <c r="R12" s="696"/>
      <c r="S12" s="696"/>
      <c r="T12" s="696"/>
      <c r="U12" s="696"/>
      <c r="V12" s="696"/>
      <c r="W12" s="696"/>
    </row>
    <row r="13" spans="1:23">
      <c r="B13" s="696"/>
      <c r="C13" s="696"/>
      <c r="D13" s="696"/>
      <c r="E13" s="696"/>
      <c r="F13" s="696"/>
      <c r="G13" s="696"/>
      <c r="H13" s="696"/>
      <c r="I13" s="696"/>
      <c r="J13" s="696"/>
      <c r="K13" s="696"/>
      <c r="L13" s="696"/>
      <c r="M13" s="696"/>
      <c r="N13" s="696"/>
      <c r="O13" s="696"/>
      <c r="P13" s="696"/>
      <c r="Q13" s="696"/>
      <c r="R13" s="696"/>
      <c r="S13" s="696"/>
      <c r="T13" s="696"/>
      <c r="U13" s="696"/>
      <c r="V13" s="696"/>
      <c r="W13" s="696"/>
    </row>
    <row r="14" spans="1:23">
      <c r="B14" s="696"/>
      <c r="C14" s="696"/>
      <c r="D14" s="696"/>
      <c r="E14" s="696"/>
      <c r="F14" s="696"/>
      <c r="G14" s="696"/>
      <c r="H14" s="696"/>
      <c r="I14" s="696"/>
      <c r="J14" s="696"/>
      <c r="K14" s="696"/>
      <c r="L14" s="696"/>
      <c r="M14" s="696"/>
      <c r="N14" s="696"/>
      <c r="O14" s="696"/>
      <c r="P14" s="696"/>
      <c r="Q14" s="696"/>
      <c r="R14" s="696"/>
      <c r="S14" s="696"/>
    </row>
    <row r="15" spans="1:23">
      <c r="B15" s="696"/>
      <c r="C15" s="696"/>
      <c r="D15" s="696"/>
      <c r="E15" s="696"/>
      <c r="F15" s="696"/>
      <c r="G15" s="696"/>
      <c r="H15" s="696"/>
      <c r="I15" s="696"/>
      <c r="J15" s="696"/>
      <c r="K15" s="696"/>
      <c r="L15" s="696"/>
      <c r="M15" s="696"/>
      <c r="N15" s="696"/>
      <c r="O15" s="696"/>
      <c r="P15" s="696"/>
      <c r="Q15" s="696"/>
      <c r="R15" s="696"/>
      <c r="S15" s="696"/>
    </row>
    <row r="16" spans="1:23">
      <c r="B16" s="696"/>
      <c r="C16" s="696"/>
      <c r="D16" s="696"/>
      <c r="E16" s="696"/>
      <c r="F16" s="696"/>
      <c r="G16" s="696"/>
      <c r="H16" s="696"/>
      <c r="I16" s="696"/>
      <c r="J16" s="696"/>
      <c r="K16" s="696"/>
      <c r="L16" s="696"/>
      <c r="M16" s="696"/>
      <c r="N16" s="696"/>
      <c r="O16" s="696"/>
      <c r="P16" s="696"/>
      <c r="Q16" s="696"/>
      <c r="R16" s="696"/>
      <c r="S16" s="696"/>
    </row>
    <row r="17" spans="2:19">
      <c r="B17" s="696"/>
      <c r="C17" s="696"/>
      <c r="D17" s="696"/>
      <c r="E17" s="696"/>
      <c r="F17" s="696"/>
      <c r="G17" s="696"/>
      <c r="H17" s="696"/>
      <c r="I17" s="696"/>
      <c r="J17" s="696"/>
      <c r="K17" s="696"/>
      <c r="L17" s="696"/>
      <c r="M17" s="696"/>
      <c r="N17" s="696"/>
      <c r="O17" s="696"/>
      <c r="P17" s="696"/>
      <c r="Q17" s="696"/>
      <c r="R17" s="696"/>
      <c r="S17" s="696"/>
    </row>
    <row r="18" spans="2:19" ht="15.65" customHeight="1">
      <c r="C18" s="1533"/>
      <c r="D18" s="1533"/>
      <c r="E18" s="1533"/>
      <c r="F18" s="1533"/>
      <c r="G18" s="1533"/>
      <c r="H18" s="1533"/>
      <c r="I18" s="1533"/>
      <c r="J18" s="1533"/>
      <c r="K18" s="1533"/>
      <c r="L18" s="1533"/>
      <c r="M18" s="1533"/>
      <c r="N18" s="1533"/>
      <c r="O18" s="1533"/>
      <c r="P18" s="1533"/>
      <c r="Q18" s="1533"/>
      <c r="R18" s="1533"/>
    </row>
    <row r="19" spans="2:19">
      <c r="B19" s="696"/>
      <c r="C19" s="696"/>
      <c r="D19" s="696"/>
      <c r="E19" s="696"/>
      <c r="F19" s="696"/>
      <c r="G19" s="696"/>
      <c r="H19" s="696"/>
      <c r="I19" s="696"/>
      <c r="J19" s="696"/>
      <c r="K19" s="696"/>
      <c r="L19" s="696"/>
      <c r="M19" s="696"/>
      <c r="N19" s="696"/>
      <c r="O19" s="696"/>
      <c r="P19" s="696"/>
      <c r="Q19" s="696"/>
      <c r="R19" s="696"/>
    </row>
    <row r="20" spans="2:19">
      <c r="B20" s="696"/>
      <c r="C20" s="696"/>
      <c r="D20" s="696"/>
      <c r="E20" s="696"/>
      <c r="F20" s="696"/>
      <c r="G20" s="696"/>
      <c r="H20" s="696"/>
      <c r="I20" s="696"/>
      <c r="J20" s="696"/>
      <c r="K20" s="696"/>
      <c r="L20" s="696"/>
      <c r="M20" s="696"/>
      <c r="N20" s="696"/>
      <c r="O20" s="696"/>
      <c r="P20" s="696"/>
      <c r="Q20" s="696"/>
      <c r="R20" s="696"/>
    </row>
    <row r="21" spans="2:19">
      <c r="B21" s="696"/>
      <c r="C21" s="696"/>
      <c r="D21" s="696"/>
      <c r="E21" s="696"/>
      <c r="F21" s="696"/>
      <c r="G21" s="696"/>
      <c r="H21" s="696"/>
      <c r="I21" s="696"/>
      <c r="J21" s="696"/>
      <c r="K21" s="696"/>
      <c r="L21" s="696"/>
      <c r="M21" s="696"/>
      <c r="N21" s="696"/>
      <c r="O21" s="696"/>
      <c r="P21" s="696"/>
      <c r="Q21" s="696"/>
      <c r="R21" s="696"/>
    </row>
    <row r="22" spans="2:19">
      <c r="B22" s="696"/>
      <c r="C22" s="696"/>
      <c r="D22" s="696"/>
      <c r="E22" s="696"/>
      <c r="F22" s="696"/>
      <c r="G22" s="696"/>
      <c r="H22" s="696"/>
      <c r="I22" s="696"/>
      <c r="J22" s="696"/>
      <c r="K22" s="696"/>
      <c r="L22" s="696"/>
      <c r="M22" s="696"/>
      <c r="N22" s="696"/>
      <c r="O22" s="696"/>
      <c r="P22" s="696"/>
      <c r="Q22" s="696"/>
      <c r="R22" s="696"/>
    </row>
    <row r="23" spans="2:19">
      <c r="B23" s="696"/>
      <c r="C23" s="696"/>
      <c r="D23" s="696"/>
      <c r="E23" s="696"/>
      <c r="F23" s="696"/>
      <c r="G23" s="696"/>
      <c r="H23" s="696"/>
      <c r="I23" s="696"/>
      <c r="J23" s="696"/>
      <c r="K23" s="696"/>
      <c r="L23" s="696"/>
      <c r="M23" s="696"/>
      <c r="N23" s="696"/>
      <c r="O23" s="696"/>
      <c r="P23" s="696"/>
      <c r="Q23" s="696"/>
      <c r="R23" s="696"/>
    </row>
    <row r="24" spans="2:19">
      <c r="C24" s="1533"/>
      <c r="D24" s="1533"/>
      <c r="E24" s="1533"/>
      <c r="F24" s="1533"/>
      <c r="G24" s="1533"/>
      <c r="H24" s="1533"/>
      <c r="I24" s="1533"/>
      <c r="J24" s="1533"/>
      <c r="K24" s="1533"/>
      <c r="L24" s="1533"/>
      <c r="M24" s="1533"/>
      <c r="N24" s="1533"/>
      <c r="O24" s="1533"/>
      <c r="P24" s="1533"/>
      <c r="Q24" s="1533"/>
      <c r="R24" s="1533"/>
    </row>
    <row r="25" spans="2:19">
      <c r="B25" s="696"/>
      <c r="C25" s="696"/>
      <c r="D25" s="696"/>
      <c r="E25" s="696"/>
      <c r="F25" s="696"/>
      <c r="G25" s="696"/>
      <c r="H25" s="696"/>
      <c r="I25" s="696"/>
      <c r="J25" s="696"/>
      <c r="K25" s="696"/>
      <c r="L25" s="696"/>
      <c r="M25" s="696"/>
      <c r="N25" s="696"/>
      <c r="O25" s="696"/>
      <c r="P25" s="696"/>
      <c r="Q25" s="696"/>
      <c r="R25" s="696"/>
    </row>
    <row r="26" spans="2:19">
      <c r="B26" s="696"/>
      <c r="C26" s="696"/>
      <c r="D26" s="696"/>
      <c r="E26" s="696"/>
      <c r="F26" s="696"/>
      <c r="G26" s="696"/>
      <c r="H26" s="696"/>
      <c r="I26" s="696"/>
      <c r="J26" s="696"/>
      <c r="K26" s="696"/>
      <c r="L26" s="696"/>
      <c r="M26" s="696"/>
      <c r="N26" s="696"/>
      <c r="O26" s="696"/>
      <c r="P26" s="696"/>
      <c r="Q26" s="696"/>
      <c r="R26" s="696"/>
    </row>
    <row r="27" spans="2:19">
      <c r="B27" s="696"/>
      <c r="C27" s="696"/>
      <c r="D27" s="696"/>
      <c r="E27" s="696"/>
      <c r="F27" s="696"/>
      <c r="G27" s="696"/>
      <c r="H27" s="696"/>
      <c r="I27" s="696"/>
      <c r="J27" s="696"/>
      <c r="K27" s="696"/>
      <c r="L27" s="696"/>
      <c r="M27" s="696"/>
      <c r="N27" s="696"/>
      <c r="O27" s="696"/>
      <c r="P27" s="696"/>
      <c r="Q27" s="696"/>
      <c r="R27" s="696"/>
    </row>
    <row r="28" spans="2:19">
      <c r="B28" s="696"/>
      <c r="C28" s="696"/>
      <c r="D28" s="696"/>
      <c r="E28" s="696"/>
      <c r="F28" s="696"/>
      <c r="G28" s="696"/>
      <c r="H28" s="696"/>
      <c r="I28" s="696"/>
      <c r="J28" s="696"/>
      <c r="K28" s="696"/>
      <c r="L28" s="696"/>
      <c r="M28" s="696"/>
      <c r="N28" s="696"/>
      <c r="O28" s="696"/>
      <c r="P28" s="696"/>
      <c r="Q28" s="696"/>
      <c r="R28" s="696"/>
    </row>
    <row r="29" spans="2:19">
      <c r="B29" s="696"/>
      <c r="C29" s="696"/>
      <c r="D29" s="696"/>
      <c r="E29" s="696"/>
      <c r="F29" s="696"/>
      <c r="G29" s="696"/>
      <c r="H29" s="696"/>
      <c r="I29" s="696"/>
      <c r="J29" s="696"/>
      <c r="K29" s="696"/>
      <c r="L29" s="696"/>
      <c r="M29" s="696"/>
      <c r="N29" s="696"/>
      <c r="O29" s="696"/>
      <c r="P29" s="696"/>
      <c r="Q29" s="696"/>
      <c r="R29" s="696"/>
    </row>
    <row r="30" spans="2:19">
      <c r="C30" s="1533"/>
      <c r="D30" s="1533"/>
      <c r="E30" s="1533"/>
      <c r="F30" s="1533"/>
      <c r="G30" s="1533"/>
      <c r="H30" s="1533"/>
      <c r="I30" s="1533"/>
      <c r="J30" s="1533"/>
      <c r="K30" s="1533"/>
      <c r="L30" s="1533"/>
      <c r="M30" s="1533"/>
      <c r="N30" s="1533"/>
      <c r="O30" s="1533"/>
      <c r="P30" s="1533"/>
      <c r="Q30" s="1533"/>
      <c r="R30" s="1533"/>
    </row>
    <row r="31" spans="2:19">
      <c r="B31" s="696"/>
      <c r="C31" s="696"/>
      <c r="D31" s="696"/>
      <c r="E31" s="696"/>
      <c r="F31" s="696"/>
      <c r="G31" s="696"/>
      <c r="H31" s="696"/>
      <c r="I31" s="696"/>
      <c r="J31" s="696"/>
      <c r="K31" s="696"/>
      <c r="L31" s="696"/>
      <c r="M31" s="696"/>
      <c r="N31" s="696"/>
      <c r="O31" s="696"/>
      <c r="P31" s="696"/>
      <c r="Q31" s="696"/>
      <c r="R31" s="696"/>
    </row>
    <row r="32" spans="2:19" ht="15.65" customHeight="1">
      <c r="B32" s="696"/>
      <c r="C32" s="696"/>
      <c r="D32" s="696"/>
      <c r="E32" s="696"/>
      <c r="F32" s="696"/>
      <c r="G32" s="696"/>
      <c r="H32" s="696"/>
      <c r="I32" s="696"/>
      <c r="J32" s="696"/>
      <c r="K32" s="696"/>
      <c r="L32" s="696"/>
      <c r="M32" s="696"/>
      <c r="N32" s="696"/>
      <c r="O32" s="696"/>
      <c r="P32" s="696"/>
      <c r="Q32" s="696"/>
      <c r="R32" s="696"/>
    </row>
    <row r="33" spans="2:18">
      <c r="B33" s="696"/>
      <c r="C33" s="696"/>
      <c r="D33" s="696"/>
      <c r="E33" s="696"/>
      <c r="F33" s="696"/>
      <c r="G33" s="696"/>
      <c r="H33" s="696"/>
      <c r="I33" s="696"/>
      <c r="J33" s="696"/>
      <c r="K33" s="696"/>
      <c r="L33" s="696"/>
      <c r="M33" s="696"/>
      <c r="N33" s="696"/>
      <c r="O33" s="696"/>
      <c r="P33" s="696"/>
      <c r="Q33" s="696"/>
      <c r="R33" s="696"/>
    </row>
    <row r="34" spans="2:18">
      <c r="B34" s="696"/>
      <c r="C34" s="696"/>
      <c r="D34" s="696"/>
      <c r="E34" s="696"/>
      <c r="F34" s="696"/>
      <c r="G34" s="696"/>
      <c r="H34" s="696"/>
      <c r="I34" s="696"/>
      <c r="J34" s="696"/>
      <c r="K34" s="696"/>
      <c r="L34" s="696"/>
      <c r="M34" s="696"/>
      <c r="N34" s="696"/>
      <c r="O34" s="696"/>
      <c r="P34" s="696"/>
      <c r="Q34" s="696"/>
      <c r="R34" s="696"/>
    </row>
    <row r="35" spans="2:18">
      <c r="B35" s="696"/>
      <c r="C35" s="696"/>
      <c r="D35" s="696"/>
      <c r="E35" s="696"/>
      <c r="F35" s="696"/>
      <c r="G35" s="696"/>
      <c r="H35" s="696"/>
      <c r="I35" s="696"/>
      <c r="J35" s="696"/>
      <c r="K35" s="696"/>
      <c r="L35" s="696"/>
      <c r="M35" s="696"/>
      <c r="N35" s="696"/>
      <c r="O35" s="696"/>
      <c r="P35" s="696"/>
      <c r="Q35" s="696"/>
      <c r="R35" s="696"/>
    </row>
    <row r="36" spans="2:18">
      <c r="C36" s="1533"/>
      <c r="D36" s="1533"/>
      <c r="E36" s="1533"/>
      <c r="F36" s="1533"/>
      <c r="G36" s="1533"/>
      <c r="H36" s="1533"/>
      <c r="I36" s="1533"/>
      <c r="J36" s="1533"/>
      <c r="K36" s="1533"/>
      <c r="L36" s="1533"/>
      <c r="M36" s="1533"/>
      <c r="N36" s="1533"/>
      <c r="O36" s="1533"/>
      <c r="P36" s="1533"/>
      <c r="Q36" s="1533"/>
      <c r="R36" s="1533"/>
    </row>
    <row r="37" spans="2:18">
      <c r="B37" s="696"/>
      <c r="C37" s="696"/>
      <c r="D37" s="696"/>
      <c r="E37" s="696"/>
      <c r="F37" s="696"/>
      <c r="G37" s="696"/>
      <c r="H37" s="696"/>
      <c r="I37" s="696"/>
      <c r="J37" s="696"/>
      <c r="K37" s="696"/>
      <c r="L37" s="696"/>
      <c r="M37" s="696"/>
      <c r="N37" s="696"/>
      <c r="O37" s="696"/>
      <c r="P37" s="696"/>
      <c r="Q37" s="696"/>
      <c r="R37" s="696"/>
    </row>
    <row r="38" spans="2:18">
      <c r="B38" s="696"/>
      <c r="C38" s="696"/>
      <c r="D38" s="696"/>
      <c r="E38" s="696"/>
      <c r="F38" s="696"/>
      <c r="G38" s="696"/>
      <c r="H38" s="696"/>
      <c r="I38" s="696"/>
      <c r="J38" s="696"/>
      <c r="K38" s="696"/>
      <c r="L38" s="696"/>
      <c r="M38" s="696"/>
      <c r="N38" s="696"/>
      <c r="O38" s="696"/>
      <c r="P38" s="696"/>
      <c r="Q38" s="696"/>
      <c r="R38" s="696"/>
    </row>
    <row r="39" spans="2:18">
      <c r="B39" s="696"/>
      <c r="C39" s="696"/>
      <c r="D39" s="696"/>
      <c r="E39" s="696"/>
      <c r="F39" s="696"/>
      <c r="G39" s="696"/>
      <c r="H39" s="696"/>
      <c r="I39" s="696"/>
      <c r="J39" s="696"/>
      <c r="K39" s="696"/>
      <c r="L39" s="696"/>
      <c r="M39" s="696"/>
      <c r="N39" s="696"/>
      <c r="O39" s="696"/>
      <c r="P39" s="696"/>
      <c r="Q39" s="696"/>
      <c r="R39" s="696"/>
    </row>
    <row r="40" spans="2:18">
      <c r="B40" s="696"/>
      <c r="C40" s="696"/>
      <c r="D40" s="696"/>
      <c r="E40" s="696"/>
      <c r="F40" s="696"/>
      <c r="G40" s="696"/>
      <c r="H40" s="696"/>
      <c r="I40" s="696"/>
      <c r="J40" s="696"/>
      <c r="K40" s="696"/>
      <c r="L40" s="696"/>
      <c r="M40" s="696"/>
      <c r="N40" s="696"/>
      <c r="O40" s="696"/>
      <c r="P40" s="696"/>
      <c r="Q40" s="696"/>
      <c r="R40" s="696"/>
    </row>
    <row r="41" spans="2:18">
      <c r="B41" s="696"/>
      <c r="C41" s="696"/>
      <c r="D41" s="696"/>
      <c r="E41" s="696"/>
      <c r="F41" s="696"/>
      <c r="G41" s="696"/>
      <c r="H41" s="696"/>
      <c r="I41" s="696"/>
      <c r="J41" s="696"/>
      <c r="K41" s="696"/>
      <c r="L41" s="696"/>
      <c r="M41" s="696"/>
      <c r="N41" s="696"/>
      <c r="O41" s="696"/>
      <c r="P41" s="696"/>
      <c r="Q41" s="696"/>
      <c r="R41" s="696"/>
    </row>
    <row r="42" spans="2:18">
      <c r="C42" s="1533"/>
      <c r="D42" s="1533"/>
      <c r="E42" s="1533"/>
      <c r="F42" s="1533"/>
      <c r="G42" s="1533"/>
      <c r="H42" s="1533"/>
      <c r="I42" s="1533"/>
      <c r="J42" s="1533"/>
      <c r="K42" s="1533"/>
      <c r="L42" s="1533"/>
      <c r="M42" s="1533"/>
      <c r="N42" s="1533"/>
      <c r="O42" s="1533"/>
      <c r="P42" s="1533"/>
      <c r="Q42" s="1533"/>
      <c r="R42" s="1533"/>
    </row>
    <row r="43" spans="2:18">
      <c r="B43" s="696"/>
      <c r="C43" s="696"/>
      <c r="D43" s="696"/>
      <c r="E43" s="696"/>
      <c r="F43" s="696"/>
      <c r="G43" s="696"/>
      <c r="H43" s="696"/>
      <c r="I43" s="696"/>
      <c r="J43" s="696"/>
      <c r="K43" s="696"/>
      <c r="L43" s="696"/>
      <c r="M43" s="696"/>
      <c r="N43" s="696"/>
      <c r="O43" s="696"/>
      <c r="P43" s="696"/>
      <c r="Q43" s="696"/>
      <c r="R43" s="696"/>
    </row>
    <row r="44" spans="2:18">
      <c r="B44" s="696"/>
      <c r="C44" s="696"/>
      <c r="D44" s="696"/>
      <c r="E44" s="696"/>
      <c r="F44" s="696"/>
      <c r="G44" s="696"/>
      <c r="H44" s="696"/>
      <c r="I44" s="696"/>
      <c r="J44" s="696"/>
      <c r="K44" s="696"/>
      <c r="L44" s="696"/>
      <c r="M44" s="696"/>
      <c r="N44" s="696"/>
      <c r="O44" s="696"/>
      <c r="P44" s="696"/>
      <c r="Q44" s="696"/>
      <c r="R44" s="696"/>
    </row>
    <row r="45" spans="2:18">
      <c r="B45" s="696"/>
      <c r="C45" s="696"/>
      <c r="D45" s="696"/>
      <c r="E45" s="696"/>
      <c r="F45" s="696"/>
      <c r="G45" s="696"/>
      <c r="H45" s="696"/>
      <c r="I45" s="696"/>
      <c r="J45" s="696"/>
      <c r="K45" s="696"/>
      <c r="L45" s="696"/>
      <c r="M45" s="696"/>
      <c r="N45" s="696"/>
      <c r="O45" s="696"/>
      <c r="P45" s="696"/>
      <c r="Q45" s="696"/>
      <c r="R45" s="696"/>
    </row>
    <row r="46" spans="2:18">
      <c r="B46" s="696"/>
      <c r="C46" s="696"/>
      <c r="D46" s="696"/>
      <c r="E46" s="696"/>
      <c r="F46" s="696"/>
      <c r="G46" s="696"/>
      <c r="H46" s="696"/>
      <c r="I46" s="696"/>
      <c r="J46" s="696"/>
      <c r="K46" s="696"/>
      <c r="L46" s="696"/>
      <c r="M46" s="696"/>
      <c r="N46" s="696"/>
      <c r="O46" s="696"/>
      <c r="P46" s="696"/>
      <c r="Q46" s="696"/>
      <c r="R46" s="696"/>
    </row>
    <row r="47" spans="2:18">
      <c r="B47" s="696"/>
      <c r="C47" s="696"/>
      <c r="D47" s="696"/>
      <c r="E47" s="696"/>
      <c r="F47" s="696"/>
      <c r="G47" s="696"/>
      <c r="H47" s="696"/>
      <c r="I47" s="696"/>
      <c r="J47" s="696"/>
      <c r="K47" s="696"/>
      <c r="L47" s="696"/>
      <c r="M47" s="696"/>
      <c r="N47" s="696"/>
      <c r="O47" s="696"/>
      <c r="P47" s="696"/>
      <c r="Q47" s="696"/>
      <c r="R47" s="696"/>
    </row>
    <row r="48" spans="2:18">
      <c r="C48" s="1533"/>
      <c r="D48" s="1533"/>
      <c r="E48" s="1533"/>
      <c r="F48" s="1533"/>
      <c r="G48" s="1533"/>
      <c r="H48" s="1533"/>
      <c r="I48" s="1533"/>
      <c r="J48" s="1533"/>
      <c r="K48" s="1533"/>
      <c r="L48" s="1533"/>
      <c r="M48" s="1533"/>
      <c r="N48" s="1533"/>
      <c r="O48" s="1533"/>
      <c r="P48" s="1533"/>
      <c r="Q48" s="1533"/>
      <c r="R48" s="1533"/>
    </row>
    <row r="49" spans="2:18" ht="15.65" customHeight="1">
      <c r="B49" s="696"/>
      <c r="C49" s="696"/>
      <c r="D49" s="696"/>
      <c r="E49" s="696"/>
      <c r="F49" s="696"/>
      <c r="G49" s="696"/>
      <c r="H49" s="696"/>
      <c r="I49" s="696"/>
      <c r="J49" s="696"/>
      <c r="K49" s="696"/>
      <c r="L49" s="696"/>
      <c r="M49" s="696"/>
      <c r="N49" s="696"/>
      <c r="O49" s="696"/>
      <c r="P49" s="696"/>
      <c r="Q49" s="696"/>
      <c r="R49" s="696"/>
    </row>
    <row r="50" spans="2:18">
      <c r="B50" s="696"/>
      <c r="C50" s="696"/>
      <c r="D50" s="696"/>
      <c r="E50" s="696"/>
      <c r="F50" s="696"/>
      <c r="G50" s="696"/>
      <c r="H50" s="696"/>
      <c r="I50" s="696"/>
      <c r="J50" s="696"/>
      <c r="K50" s="696"/>
      <c r="L50" s="696"/>
      <c r="M50" s="696"/>
      <c r="N50" s="696"/>
      <c r="O50" s="696"/>
      <c r="P50" s="696"/>
      <c r="Q50" s="696"/>
      <c r="R50" s="696"/>
    </row>
    <row r="51" spans="2:18">
      <c r="B51" s="696"/>
      <c r="C51" s="696"/>
      <c r="D51" s="696"/>
      <c r="E51" s="696"/>
      <c r="F51" s="696"/>
      <c r="G51" s="696"/>
      <c r="H51" s="696"/>
      <c r="I51" s="696"/>
      <c r="J51" s="696"/>
      <c r="K51" s="696"/>
      <c r="L51" s="696"/>
      <c r="M51" s="696"/>
      <c r="N51" s="696"/>
      <c r="O51" s="696"/>
      <c r="P51" s="696"/>
      <c r="Q51" s="696"/>
      <c r="R51" s="696"/>
    </row>
    <row r="52" spans="2:18">
      <c r="B52" s="696"/>
      <c r="C52" s="696"/>
      <c r="D52" s="696"/>
      <c r="E52" s="696"/>
      <c r="F52" s="696"/>
      <c r="G52" s="696"/>
      <c r="H52" s="696"/>
      <c r="I52" s="696"/>
      <c r="J52" s="696"/>
      <c r="K52" s="696"/>
      <c r="L52" s="696"/>
      <c r="M52" s="696"/>
      <c r="N52" s="696"/>
      <c r="O52" s="696"/>
      <c r="P52" s="696"/>
      <c r="Q52" s="696"/>
      <c r="R52" s="696"/>
    </row>
    <row r="53" spans="2:18">
      <c r="B53" s="696"/>
      <c r="C53" s="696"/>
      <c r="D53" s="696"/>
      <c r="E53" s="696"/>
      <c r="F53" s="696"/>
      <c r="G53" s="696"/>
      <c r="H53" s="696"/>
      <c r="I53" s="696"/>
      <c r="J53" s="696"/>
      <c r="K53" s="696"/>
      <c r="L53" s="696"/>
      <c r="M53" s="696"/>
      <c r="N53" s="696"/>
      <c r="O53" s="696"/>
      <c r="P53" s="696"/>
      <c r="Q53" s="696"/>
      <c r="R53" s="696"/>
    </row>
    <row r="54" spans="2:18">
      <c r="C54" s="1533"/>
      <c r="D54" s="1533"/>
      <c r="E54" s="1533"/>
      <c r="F54" s="1533"/>
      <c r="G54" s="1533"/>
      <c r="H54" s="1533"/>
      <c r="I54" s="1533"/>
      <c r="J54" s="1533"/>
      <c r="K54" s="1533"/>
      <c r="L54" s="1533"/>
      <c r="M54" s="1533"/>
      <c r="N54" s="1533"/>
      <c r="O54" s="1533"/>
      <c r="P54" s="1533"/>
      <c r="Q54" s="1533"/>
      <c r="R54" s="1533"/>
    </row>
    <row r="55" spans="2:18">
      <c r="B55" s="696"/>
      <c r="C55" s="696"/>
      <c r="D55" s="696"/>
      <c r="E55" s="696"/>
      <c r="F55" s="696"/>
      <c r="G55" s="696"/>
      <c r="H55" s="696"/>
      <c r="I55" s="696"/>
      <c r="J55" s="696"/>
      <c r="K55" s="696"/>
      <c r="L55" s="696"/>
      <c r="M55" s="696"/>
      <c r="N55" s="696"/>
      <c r="O55" s="696"/>
      <c r="P55" s="696"/>
      <c r="Q55" s="696"/>
      <c r="R55" s="696"/>
    </row>
    <row r="56" spans="2:18">
      <c r="B56" s="696"/>
      <c r="C56" s="696"/>
      <c r="D56" s="696"/>
      <c r="E56" s="696"/>
      <c r="F56" s="696"/>
      <c r="G56" s="696"/>
      <c r="H56" s="696"/>
      <c r="I56" s="696"/>
      <c r="J56" s="696"/>
      <c r="K56" s="696"/>
      <c r="L56" s="696"/>
      <c r="M56" s="696"/>
      <c r="N56" s="696"/>
      <c r="O56" s="696"/>
      <c r="P56" s="696"/>
      <c r="Q56" s="696"/>
      <c r="R56" s="696"/>
    </row>
    <row r="57" spans="2:18">
      <c r="B57" s="696"/>
      <c r="C57" s="696"/>
      <c r="D57" s="696"/>
      <c r="E57" s="696"/>
      <c r="F57" s="696"/>
      <c r="G57" s="696"/>
      <c r="H57" s="696"/>
      <c r="I57" s="696"/>
      <c r="J57" s="696"/>
      <c r="K57" s="696"/>
      <c r="L57" s="696"/>
      <c r="M57" s="696"/>
      <c r="N57" s="696"/>
      <c r="O57" s="696"/>
      <c r="P57" s="696"/>
      <c r="Q57" s="696"/>
      <c r="R57" s="696"/>
    </row>
  </sheetData>
  <mergeCells count="7">
    <mergeCell ref="C18:R18"/>
    <mergeCell ref="C54:R54"/>
    <mergeCell ref="C24:R24"/>
    <mergeCell ref="C30:R30"/>
    <mergeCell ref="C36:R36"/>
    <mergeCell ref="C42:R42"/>
    <mergeCell ref="C48:R48"/>
  </mergeCells>
  <phoneticPr fontId="5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dimension ref="A1:U56"/>
  <sheetViews>
    <sheetView workbookViewId="0">
      <pane xSplit="1" topLeftCell="J1" activePane="topRight" state="frozen"/>
      <selection pane="topRight"/>
    </sheetView>
  </sheetViews>
  <sheetFormatPr defaultColWidth="9.23046875" defaultRowHeight="15.5"/>
  <cols>
    <col min="1" max="1" width="23.3046875" style="9" customWidth="1"/>
    <col min="2" max="2" width="8.3046875" style="9" customWidth="1"/>
    <col min="3" max="7" width="9.23046875" style="9"/>
    <col min="8" max="8" width="9.84375" style="9" customWidth="1"/>
    <col min="9" max="9" width="10" style="9" customWidth="1"/>
    <col min="10" max="10" width="8.23046875" style="9" bestFit="1" customWidth="1"/>
    <col min="11" max="16384" width="9.23046875" style="9"/>
  </cols>
  <sheetData>
    <row r="1" spans="1:21" ht="18">
      <c r="A1" s="804" t="s">
        <v>1251</v>
      </c>
      <c r="B1" s="212"/>
      <c r="C1" s="628"/>
      <c r="D1" s="212"/>
      <c r="E1" s="212"/>
      <c r="F1" s="212"/>
      <c r="G1" s="212"/>
      <c r="H1" s="212"/>
      <c r="I1" s="212"/>
    </row>
    <row r="2" spans="1:21">
      <c r="A2" s="860" t="s">
        <v>920</v>
      </c>
      <c r="B2" s="135"/>
      <c r="C2" s="135"/>
      <c r="D2" s="135"/>
      <c r="E2" s="135"/>
      <c r="F2" s="135"/>
      <c r="G2" s="135"/>
      <c r="H2" s="135"/>
      <c r="I2" s="135"/>
      <c r="J2" s="12"/>
      <c r="K2" s="12"/>
      <c r="L2" s="12"/>
      <c r="M2" s="12"/>
      <c r="N2" s="12"/>
      <c r="O2" s="12"/>
      <c r="P2" s="12"/>
      <c r="Q2" s="12"/>
      <c r="R2" s="136"/>
    </row>
    <row r="3" spans="1:21" ht="16" thickBot="1">
      <c r="A3" s="575" t="s">
        <v>30</v>
      </c>
      <c r="B3" s="135"/>
      <c r="C3" s="135"/>
      <c r="D3" s="135"/>
      <c r="E3" s="135"/>
      <c r="F3" s="135"/>
      <c r="G3" s="135"/>
      <c r="H3" s="135"/>
      <c r="I3" s="135"/>
      <c r="J3" s="12"/>
      <c r="K3" s="12"/>
      <c r="L3" s="12"/>
      <c r="M3" s="12"/>
      <c r="N3" s="12"/>
      <c r="O3" s="12"/>
      <c r="P3" s="12"/>
      <c r="Q3" s="12"/>
      <c r="R3" s="136"/>
    </row>
    <row r="4" spans="1:21">
      <c r="A4" s="213" t="s">
        <v>32</v>
      </c>
      <c r="B4" s="201" t="s">
        <v>516</v>
      </c>
      <c r="C4" s="201" t="s">
        <v>353</v>
      </c>
      <c r="D4" s="201" t="s">
        <v>354</v>
      </c>
      <c r="E4" s="201" t="s">
        <v>517</v>
      </c>
      <c r="F4" s="214" t="s">
        <v>355</v>
      </c>
      <c r="G4" s="214" t="s">
        <v>356</v>
      </c>
      <c r="H4" s="214" t="s">
        <v>357</v>
      </c>
      <c r="I4" s="214" t="s">
        <v>358</v>
      </c>
      <c r="J4" s="214" t="s">
        <v>359</v>
      </c>
      <c r="K4" s="214" t="s">
        <v>360</v>
      </c>
      <c r="L4" s="214" t="s">
        <v>361</v>
      </c>
      <c r="M4" s="214" t="s">
        <v>362</v>
      </c>
      <c r="N4" s="214" t="s">
        <v>363</v>
      </c>
      <c r="O4" s="214" t="s">
        <v>364</v>
      </c>
      <c r="P4" s="214" t="s">
        <v>365</v>
      </c>
      <c r="Q4" s="214" t="s">
        <v>366</v>
      </c>
      <c r="R4" s="215" t="s">
        <v>367</v>
      </c>
      <c r="S4" s="216" t="s">
        <v>352</v>
      </c>
      <c r="T4" s="215" t="s">
        <v>513</v>
      </c>
      <c r="U4" s="216" t="s">
        <v>1079</v>
      </c>
    </row>
    <row r="5" spans="1:21">
      <c r="A5" s="117" t="s">
        <v>328</v>
      </c>
      <c r="B5" s="190">
        <v>21.8</v>
      </c>
      <c r="C5" s="190">
        <v>22.9</v>
      </c>
      <c r="D5" s="190">
        <v>23</v>
      </c>
      <c r="E5" s="190">
        <v>24.5</v>
      </c>
      <c r="F5" s="190">
        <v>23.5</v>
      </c>
      <c r="G5" s="190">
        <v>24.5</v>
      </c>
      <c r="H5" s="190">
        <v>26.4</v>
      </c>
      <c r="I5" s="190">
        <v>26.6</v>
      </c>
      <c r="J5" s="190">
        <v>26.7</v>
      </c>
      <c r="K5" s="190">
        <v>27</v>
      </c>
      <c r="L5" s="190">
        <v>26.3</v>
      </c>
      <c r="M5" s="190">
        <v>27</v>
      </c>
      <c r="N5" s="190">
        <v>27.6</v>
      </c>
      <c r="O5" s="190">
        <v>28.5</v>
      </c>
      <c r="P5" s="190">
        <v>27.7</v>
      </c>
      <c r="Q5" s="695" t="s">
        <v>786</v>
      </c>
      <c r="R5" s="202">
        <v>29</v>
      </c>
      <c r="S5" s="695" t="s">
        <v>786</v>
      </c>
      <c r="T5" s="202">
        <v>30.5</v>
      </c>
      <c r="U5" s="695" t="s">
        <v>786</v>
      </c>
    </row>
    <row r="6" spans="1:21">
      <c r="A6" s="117" t="s">
        <v>329</v>
      </c>
      <c r="B6" s="190">
        <v>75.7</v>
      </c>
      <c r="C6" s="190">
        <v>78.2</v>
      </c>
      <c r="D6" s="190">
        <v>80.2</v>
      </c>
      <c r="E6" s="190">
        <v>82.6</v>
      </c>
      <c r="F6" s="190">
        <v>81.5</v>
      </c>
      <c r="G6" s="190">
        <v>84.3</v>
      </c>
      <c r="H6" s="190">
        <v>86.7</v>
      </c>
      <c r="I6" s="190">
        <v>87.1</v>
      </c>
      <c r="J6" s="190">
        <v>87.5</v>
      </c>
      <c r="K6" s="190">
        <v>88.4</v>
      </c>
      <c r="L6" s="190">
        <v>86.4</v>
      </c>
      <c r="M6" s="190">
        <v>87.3</v>
      </c>
      <c r="N6" s="190">
        <v>86.9</v>
      </c>
      <c r="O6" s="190">
        <v>87.2</v>
      </c>
      <c r="P6" s="190">
        <v>86.5</v>
      </c>
      <c r="Q6" s="695" t="s">
        <v>786</v>
      </c>
      <c r="R6" s="203">
        <v>88.7</v>
      </c>
      <c r="S6" s="695" t="s">
        <v>786</v>
      </c>
      <c r="T6" s="203">
        <v>88.5</v>
      </c>
      <c r="U6" s="695" t="s">
        <v>786</v>
      </c>
    </row>
    <row r="7" spans="1:21">
      <c r="A7" s="677" t="s">
        <v>885</v>
      </c>
      <c r="B7" s="190">
        <v>60</v>
      </c>
      <c r="C7" s="190">
        <v>65.8</v>
      </c>
      <c r="D7" s="190">
        <v>69.3</v>
      </c>
      <c r="E7" s="190">
        <v>74.7</v>
      </c>
      <c r="F7" s="190">
        <v>74.900000000000006</v>
      </c>
      <c r="G7" s="190">
        <v>74.7</v>
      </c>
      <c r="H7" s="190">
        <v>78.099999999999994</v>
      </c>
      <c r="I7" s="190">
        <v>78.5</v>
      </c>
      <c r="J7" s="190">
        <v>80.3</v>
      </c>
      <c r="K7" s="190">
        <v>81.5</v>
      </c>
      <c r="L7" s="190">
        <v>75</v>
      </c>
      <c r="M7" s="190">
        <v>75.3</v>
      </c>
      <c r="N7" s="190">
        <v>73.8</v>
      </c>
      <c r="O7" s="190">
        <v>75.3</v>
      </c>
      <c r="P7" s="190">
        <v>73.599999999999994</v>
      </c>
      <c r="Q7" s="695" t="s">
        <v>786</v>
      </c>
      <c r="R7" s="203">
        <v>80.099999999999994</v>
      </c>
      <c r="S7" s="695" t="s">
        <v>786</v>
      </c>
      <c r="T7" s="203">
        <v>75.099999999999994</v>
      </c>
      <c r="U7" s="695" t="s">
        <v>786</v>
      </c>
    </row>
    <row r="8" spans="1:21">
      <c r="A8" s="936" t="s">
        <v>886</v>
      </c>
      <c r="B8" s="253">
        <v>81</v>
      </c>
      <c r="C8" s="253">
        <v>82.2</v>
      </c>
      <c r="D8" s="253">
        <v>83.9</v>
      </c>
      <c r="E8" s="253">
        <v>85.3</v>
      </c>
      <c r="F8" s="253">
        <v>84</v>
      </c>
      <c r="G8" s="253">
        <v>88.1</v>
      </c>
      <c r="H8" s="253">
        <v>90</v>
      </c>
      <c r="I8" s="253">
        <v>90.5</v>
      </c>
      <c r="J8" s="253">
        <v>90.2</v>
      </c>
      <c r="K8" s="253">
        <v>91</v>
      </c>
      <c r="L8" s="253">
        <v>90.4</v>
      </c>
      <c r="M8" s="253">
        <v>91.3</v>
      </c>
      <c r="N8" s="253">
        <v>91.2</v>
      </c>
      <c r="O8" s="253">
        <v>91.2</v>
      </c>
      <c r="P8" s="253">
        <v>90.9</v>
      </c>
      <c r="Q8" s="1143" t="s">
        <v>786</v>
      </c>
      <c r="R8" s="625">
        <v>91.7</v>
      </c>
      <c r="S8" s="1143" t="s">
        <v>786</v>
      </c>
      <c r="T8" s="625">
        <v>93.3</v>
      </c>
      <c r="U8" s="1143" t="s">
        <v>786</v>
      </c>
    </row>
    <row r="9" spans="1:21">
      <c r="A9" s="935" t="s">
        <v>330</v>
      </c>
      <c r="B9" s="528">
        <v>10290</v>
      </c>
      <c r="C9" s="528">
        <v>14780</v>
      </c>
      <c r="D9" s="528">
        <v>14070</v>
      </c>
      <c r="E9" s="528">
        <v>14190</v>
      </c>
      <c r="F9" s="528">
        <v>12240</v>
      </c>
      <c r="G9" s="528">
        <v>12370</v>
      </c>
      <c r="H9" s="528">
        <v>12540</v>
      </c>
      <c r="I9" s="528">
        <v>12440</v>
      </c>
      <c r="J9" s="528">
        <v>12890</v>
      </c>
      <c r="K9" s="528">
        <v>9890</v>
      </c>
      <c r="L9" s="528">
        <v>9920</v>
      </c>
      <c r="M9" s="528">
        <v>9800</v>
      </c>
      <c r="N9" s="528">
        <v>9410</v>
      </c>
      <c r="O9" s="528">
        <v>9640</v>
      </c>
      <c r="P9" s="528">
        <v>9810</v>
      </c>
      <c r="Q9" s="1141" t="s">
        <v>786</v>
      </c>
      <c r="R9" s="1142">
        <v>9780</v>
      </c>
      <c r="S9" s="1141" t="s">
        <v>786</v>
      </c>
      <c r="T9" s="1142">
        <v>9030</v>
      </c>
      <c r="U9" s="1141" t="s">
        <v>786</v>
      </c>
    </row>
    <row r="12" spans="1:21">
      <c r="A12" s="328"/>
      <c r="B12" s="842"/>
      <c r="C12" s="328"/>
      <c r="D12" s="328"/>
      <c r="E12" s="328"/>
      <c r="F12" s="328"/>
      <c r="G12" s="328"/>
      <c r="H12" s="328"/>
      <c r="I12" s="328"/>
      <c r="J12" s="328"/>
      <c r="K12" s="861"/>
    </row>
    <row r="13" spans="1:21">
      <c r="A13" s="328"/>
      <c r="B13" s="842"/>
      <c r="C13" s="328"/>
      <c r="D13" s="328"/>
      <c r="E13" s="328"/>
      <c r="F13" s="328"/>
      <c r="G13" s="328"/>
      <c r="H13" s="328"/>
      <c r="I13" s="328"/>
      <c r="J13" s="328"/>
      <c r="K13" s="861"/>
    </row>
    <row r="14" spans="1:21">
      <c r="A14" s="328"/>
      <c r="B14" s="842"/>
      <c r="C14" s="328"/>
      <c r="D14" s="328"/>
      <c r="E14" s="328"/>
      <c r="F14" s="328"/>
      <c r="G14" s="328"/>
      <c r="H14" s="328"/>
      <c r="I14" s="328"/>
      <c r="J14" s="328"/>
      <c r="K14" s="861"/>
    </row>
    <row r="15" spans="1:21">
      <c r="A15" s="328"/>
      <c r="B15" s="842"/>
      <c r="C15" s="328"/>
      <c r="D15" s="328"/>
      <c r="E15" s="328"/>
      <c r="F15" s="328"/>
      <c r="G15" s="328"/>
      <c r="H15" s="328"/>
      <c r="I15" s="328"/>
      <c r="J15" s="328"/>
      <c r="K15" s="861"/>
    </row>
    <row r="16" spans="1:21">
      <c r="A16" s="328"/>
      <c r="B16" s="842"/>
      <c r="C16" s="328"/>
      <c r="D16" s="328"/>
      <c r="E16" s="328"/>
      <c r="F16" s="328"/>
      <c r="G16" s="328"/>
      <c r="H16" s="328"/>
      <c r="I16" s="328"/>
      <c r="J16" s="328"/>
      <c r="K16" s="861"/>
    </row>
    <row r="17" spans="1:11">
      <c r="A17" s="328"/>
      <c r="B17" s="842"/>
      <c r="C17" s="328"/>
      <c r="D17" s="328"/>
      <c r="E17" s="328"/>
      <c r="F17" s="328"/>
      <c r="G17" s="328"/>
      <c r="H17" s="328"/>
      <c r="I17" s="328"/>
      <c r="J17" s="328"/>
      <c r="K17" s="861"/>
    </row>
    <row r="18" spans="1:11">
      <c r="A18" s="328"/>
      <c r="B18" s="842"/>
      <c r="C18" s="328"/>
      <c r="D18" s="328"/>
      <c r="E18" s="328"/>
      <c r="F18" s="328"/>
      <c r="G18" s="328"/>
      <c r="H18" s="328"/>
      <c r="I18" s="328"/>
      <c r="J18" s="328"/>
      <c r="K18" s="861"/>
    </row>
    <row r="19" spans="1:11">
      <c r="A19" s="328"/>
      <c r="B19" s="842"/>
      <c r="C19" s="328"/>
      <c r="D19" s="328"/>
      <c r="E19" s="328"/>
      <c r="F19" s="328"/>
      <c r="G19" s="328"/>
      <c r="H19" s="328"/>
      <c r="I19" s="328"/>
      <c r="J19" s="328"/>
      <c r="K19" s="861"/>
    </row>
    <row r="20" spans="1:11">
      <c r="A20" s="328"/>
      <c r="B20" s="842"/>
      <c r="C20" s="328"/>
      <c r="D20" s="328"/>
      <c r="E20" s="328"/>
      <c r="F20" s="328"/>
      <c r="G20" s="328"/>
      <c r="H20" s="328"/>
      <c r="I20" s="328"/>
      <c r="J20" s="328"/>
      <c r="K20" s="861"/>
    </row>
    <row r="21" spans="1:11">
      <c r="A21" s="328"/>
      <c r="B21" s="842"/>
      <c r="C21" s="328"/>
      <c r="D21" s="328"/>
      <c r="E21" s="328"/>
      <c r="F21" s="328"/>
      <c r="G21" s="328"/>
      <c r="H21" s="328"/>
      <c r="I21" s="328"/>
      <c r="J21" s="328"/>
      <c r="K21" s="861"/>
    </row>
    <row r="22" spans="1:11">
      <c r="A22" s="328"/>
      <c r="B22" s="842"/>
      <c r="C22" s="328"/>
      <c r="D22" s="328"/>
      <c r="E22" s="328"/>
      <c r="F22" s="328"/>
      <c r="G22" s="328"/>
      <c r="H22" s="328"/>
      <c r="I22" s="328"/>
      <c r="J22" s="328"/>
      <c r="K22" s="861"/>
    </row>
    <row r="23" spans="1:11">
      <c r="A23" s="328"/>
      <c r="B23" s="842"/>
      <c r="C23" s="328"/>
      <c r="D23" s="328"/>
      <c r="E23" s="328"/>
      <c r="F23" s="328"/>
      <c r="G23" s="328"/>
      <c r="H23" s="328"/>
      <c r="I23" s="328"/>
      <c r="J23" s="328"/>
      <c r="K23" s="861"/>
    </row>
    <row r="24" spans="1:11">
      <c r="A24" s="862"/>
      <c r="J24" s="863"/>
    </row>
    <row r="35" spans="1:10">
      <c r="A35" s="134"/>
    </row>
    <row r="36" spans="1:10">
      <c r="B36" s="864"/>
      <c r="C36" s="864"/>
      <c r="D36" s="864"/>
      <c r="E36" s="865"/>
      <c r="F36" s="864"/>
      <c r="G36" s="865"/>
      <c r="H36" s="865"/>
      <c r="I36" s="864"/>
      <c r="J36" s="866"/>
    </row>
    <row r="37" spans="1:10">
      <c r="A37" s="134"/>
      <c r="B37" s="328"/>
      <c r="C37" s="328"/>
      <c r="D37" s="328"/>
      <c r="E37" s="867"/>
      <c r="F37" s="328"/>
      <c r="G37" s="867"/>
      <c r="H37" s="328"/>
      <c r="I37" s="867"/>
      <c r="J37" s="863"/>
    </row>
    <row r="38" spans="1:10">
      <c r="A38" s="846"/>
      <c r="B38" s="846"/>
      <c r="C38" s="846"/>
      <c r="D38" s="846"/>
      <c r="E38" s="868"/>
      <c r="F38" s="846"/>
      <c r="G38" s="868"/>
      <c r="H38" s="846"/>
      <c r="I38" s="846"/>
      <c r="J38" s="846"/>
    </row>
    <row r="39" spans="1:10">
      <c r="A39" s="869"/>
      <c r="B39" s="328"/>
      <c r="C39" s="328"/>
      <c r="D39" s="328"/>
      <c r="E39" s="328"/>
      <c r="F39" s="328"/>
      <c r="G39" s="328"/>
      <c r="H39" s="328"/>
      <c r="I39" s="328"/>
      <c r="J39" s="863"/>
    </row>
    <row r="40" spans="1:10">
      <c r="A40" s="869"/>
      <c r="B40" s="328"/>
      <c r="C40" s="328"/>
      <c r="D40" s="328"/>
      <c r="E40" s="328"/>
      <c r="F40" s="328"/>
      <c r="G40" s="328"/>
      <c r="H40" s="328"/>
      <c r="I40" s="328"/>
      <c r="J40" s="863"/>
    </row>
    <row r="41" spans="1:10">
      <c r="A41" s="134"/>
      <c r="B41" s="696"/>
      <c r="C41" s="696"/>
      <c r="D41" s="696"/>
      <c r="E41" s="696"/>
      <c r="F41" s="696"/>
      <c r="G41" s="696"/>
      <c r="H41" s="696"/>
      <c r="I41" s="696"/>
      <c r="J41" s="870"/>
    </row>
    <row r="42" spans="1:10">
      <c r="A42" s="871"/>
      <c r="B42" s="328"/>
      <c r="C42" s="328"/>
      <c r="D42" s="328"/>
      <c r="E42" s="328"/>
      <c r="F42" s="328"/>
      <c r="G42" s="328"/>
      <c r="H42" s="328"/>
      <c r="I42" s="328"/>
      <c r="J42" s="863"/>
    </row>
    <row r="43" spans="1:10">
      <c r="A43" s="871"/>
      <c r="B43" s="328"/>
      <c r="C43" s="328"/>
      <c r="D43" s="328"/>
      <c r="E43" s="328"/>
      <c r="F43" s="328"/>
      <c r="G43" s="328"/>
      <c r="H43" s="328"/>
      <c r="I43" s="328"/>
      <c r="J43" s="863"/>
    </row>
    <row r="44" spans="1:10">
      <c r="A44" s="872"/>
      <c r="B44" s="467"/>
      <c r="C44" s="467"/>
      <c r="D44" s="467"/>
      <c r="E44" s="467"/>
      <c r="F44" s="467"/>
      <c r="G44" s="467"/>
      <c r="H44" s="467"/>
      <c r="I44" s="467"/>
      <c r="J44" s="873"/>
    </row>
    <row r="47" spans="1:10">
      <c r="A47" s="134"/>
    </row>
    <row r="48" spans="1:10">
      <c r="B48" s="864"/>
      <c r="C48" s="864"/>
      <c r="D48" s="864"/>
      <c r="E48" s="865"/>
      <c r="F48" s="864"/>
      <c r="G48" s="865"/>
      <c r="H48" s="865"/>
      <c r="I48" s="864"/>
      <c r="J48" s="866"/>
    </row>
    <row r="49" spans="1:10">
      <c r="A49" s="134"/>
      <c r="B49" s="328"/>
      <c r="C49" s="328"/>
      <c r="D49" s="328"/>
      <c r="E49" s="867"/>
      <c r="F49" s="328"/>
      <c r="G49" s="867"/>
      <c r="H49" s="328"/>
      <c r="I49" s="867"/>
      <c r="J49" s="863"/>
    </row>
    <row r="50" spans="1:10">
      <c r="A50" s="846"/>
      <c r="B50" s="846"/>
      <c r="C50" s="846"/>
      <c r="D50" s="846"/>
      <c r="E50" s="868"/>
      <c r="F50" s="846"/>
      <c r="G50" s="868"/>
      <c r="H50" s="846"/>
      <c r="I50" s="846"/>
      <c r="J50" s="846"/>
    </row>
    <row r="51" spans="1:10">
      <c r="A51" s="869"/>
      <c r="B51" s="328"/>
      <c r="C51" s="328"/>
      <c r="D51" s="328"/>
      <c r="E51" s="328"/>
      <c r="F51" s="328"/>
      <c r="G51" s="328"/>
      <c r="H51" s="328"/>
      <c r="I51" s="328"/>
      <c r="J51" s="863"/>
    </row>
    <row r="52" spans="1:10">
      <c r="A52" s="869"/>
      <c r="B52" s="328"/>
      <c r="C52" s="328"/>
      <c r="D52" s="328"/>
      <c r="E52" s="328"/>
      <c r="F52" s="328"/>
      <c r="G52" s="328"/>
      <c r="H52" s="328"/>
      <c r="I52" s="328"/>
      <c r="J52" s="863"/>
    </row>
    <row r="53" spans="1:10">
      <c r="A53" s="134"/>
      <c r="B53" s="696"/>
      <c r="C53" s="696"/>
      <c r="D53" s="696"/>
      <c r="E53" s="696"/>
      <c r="F53" s="696"/>
      <c r="G53" s="696"/>
      <c r="H53" s="696"/>
      <c r="I53" s="696"/>
      <c r="J53" s="870"/>
    </row>
    <row r="54" spans="1:10">
      <c r="A54" s="871"/>
      <c r="B54" s="328"/>
      <c r="C54" s="328"/>
      <c r="D54" s="328"/>
      <c r="E54" s="328"/>
      <c r="F54" s="328"/>
      <c r="G54" s="328"/>
      <c r="H54" s="328"/>
      <c r="I54" s="328"/>
      <c r="J54" s="863"/>
    </row>
    <row r="55" spans="1:10">
      <c r="A55" s="871"/>
      <c r="B55" s="328"/>
      <c r="C55" s="328"/>
      <c r="D55" s="328"/>
      <c r="E55" s="328"/>
      <c r="F55" s="328"/>
      <c r="G55" s="328"/>
      <c r="H55" s="328"/>
      <c r="I55" s="328"/>
      <c r="J55" s="863"/>
    </row>
    <row r="56" spans="1:10">
      <c r="A56" s="872"/>
      <c r="B56" s="467"/>
      <c r="C56" s="467"/>
      <c r="D56" s="467"/>
      <c r="E56" s="467"/>
      <c r="F56" s="467"/>
      <c r="G56" s="467"/>
      <c r="H56" s="467"/>
      <c r="I56" s="467"/>
      <c r="J56" s="873"/>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HLF608"/>
  <sheetViews>
    <sheetView workbookViewId="0">
      <pane ySplit="4" topLeftCell="A5" activePane="bottomLeft" state="frozen"/>
      <selection pane="bottomLeft"/>
    </sheetView>
  </sheetViews>
  <sheetFormatPr defaultColWidth="8.84375" defaultRowHeight="14"/>
  <cols>
    <col min="1" max="1" width="31.53515625" style="21" customWidth="1"/>
    <col min="2" max="2" width="31.69140625" style="21" customWidth="1"/>
    <col min="3" max="3" width="9.53515625" style="21" customWidth="1"/>
    <col min="4" max="4" width="8.84375" style="21"/>
    <col min="5" max="5" width="10.3046875" style="21" customWidth="1"/>
    <col min="6" max="7" width="8.84375" style="21"/>
    <col min="8" max="8" width="13.07421875" style="21" customWidth="1"/>
    <col min="9" max="9" width="14.4609375" style="21" customWidth="1"/>
    <col min="10" max="10" width="10.69140625" style="21" customWidth="1"/>
    <col min="11" max="11" width="17.3046875" style="21" customWidth="1"/>
    <col min="12" max="16384" width="8.84375" style="21"/>
  </cols>
  <sheetData>
    <row r="1" spans="1:32 1574:1574 5716:5726" ht="18">
      <c r="A1" s="882" t="s">
        <v>1141</v>
      </c>
      <c r="B1" s="883"/>
      <c r="C1" s="9"/>
      <c r="D1" s="9"/>
      <c r="E1" s="9"/>
      <c r="F1" s="9"/>
      <c r="G1" s="9"/>
      <c r="H1" s="9"/>
      <c r="I1" s="9"/>
      <c r="J1" s="9"/>
      <c r="K1" s="9"/>
      <c r="L1" s="9"/>
    </row>
    <row r="2" spans="1:32 1574:1574 5716:5726" s="860" customFormat="1" ht="15.5">
      <c r="A2" s="860" t="s">
        <v>920</v>
      </c>
      <c r="M2" s="21"/>
      <c r="N2" s="21"/>
      <c r="O2" s="21"/>
      <c r="P2" s="21"/>
      <c r="Q2" s="21"/>
      <c r="R2" s="21"/>
      <c r="S2" s="21"/>
      <c r="T2" s="21"/>
      <c r="U2" s="21"/>
      <c r="V2" s="21"/>
      <c r="W2" s="21"/>
      <c r="X2" s="21"/>
      <c r="Y2" s="21"/>
      <c r="Z2" s="21"/>
      <c r="AA2" s="21"/>
      <c r="AB2" s="21"/>
      <c r="AC2" s="21"/>
      <c r="AD2" s="21"/>
      <c r="AE2" s="21"/>
      <c r="AF2" s="21"/>
      <c r="BHN2" s="22"/>
    </row>
    <row r="3" spans="1:32 1574:1574 5716:5726" ht="16" thickBot="1">
      <c r="A3" s="877" t="s">
        <v>30</v>
      </c>
      <c r="B3" s="884"/>
      <c r="C3" s="815"/>
      <c r="D3" s="815"/>
      <c r="E3" s="815"/>
      <c r="F3" s="815"/>
      <c r="G3" s="815"/>
      <c r="H3" s="815"/>
      <c r="I3" s="815"/>
      <c r="J3" s="815"/>
      <c r="K3" s="815"/>
      <c r="L3" s="9"/>
      <c r="HLE3" s="860"/>
      <c r="HLF3" s="860"/>
    </row>
    <row r="4" spans="1:32 1574:1574 5716:5726" ht="62">
      <c r="A4" s="885" t="s">
        <v>35</v>
      </c>
      <c r="B4" s="885" t="s">
        <v>36</v>
      </c>
      <c r="C4" s="886" t="s">
        <v>1</v>
      </c>
      <c r="D4" s="886" t="s">
        <v>10</v>
      </c>
      <c r="E4" s="886" t="s">
        <v>11</v>
      </c>
      <c r="F4" s="886" t="s">
        <v>3</v>
      </c>
      <c r="G4" s="886" t="s">
        <v>4</v>
      </c>
      <c r="H4" s="886" t="s">
        <v>1106</v>
      </c>
      <c r="I4" s="886" t="s">
        <v>853</v>
      </c>
      <c r="J4" s="887" t="s">
        <v>46</v>
      </c>
      <c r="K4" s="886" t="s">
        <v>852</v>
      </c>
      <c r="L4" s="9"/>
      <c r="HKW4" s="860"/>
      <c r="HKX4" s="860"/>
      <c r="HKY4" s="860"/>
      <c r="HKZ4" s="860"/>
      <c r="HLA4" s="860"/>
      <c r="HLB4" s="860"/>
      <c r="HLC4" s="860"/>
      <c r="HLD4" s="860"/>
      <c r="HLE4" s="860"/>
      <c r="HLF4" s="860"/>
    </row>
    <row r="5" spans="1:32 1574:1574 5716:5726" ht="15.5">
      <c r="A5" s="881" t="s">
        <v>109</v>
      </c>
      <c r="B5" s="888" t="s">
        <v>109</v>
      </c>
      <c r="C5" s="1081">
        <v>13</v>
      </c>
      <c r="D5" s="1081">
        <v>63.8</v>
      </c>
      <c r="E5" s="1414">
        <v>4.4000000000000004</v>
      </c>
      <c r="F5" s="1414">
        <v>3</v>
      </c>
      <c r="G5" s="1414">
        <v>9</v>
      </c>
      <c r="H5" s="1414">
        <v>4.4000000000000004</v>
      </c>
      <c r="I5" s="1414">
        <v>2.4</v>
      </c>
      <c r="J5" s="891">
        <v>3250</v>
      </c>
      <c r="K5" s="714">
        <v>29.5</v>
      </c>
      <c r="L5" s="605"/>
      <c r="M5" s="9"/>
      <c r="HKW5" s="860"/>
      <c r="HKX5" s="860"/>
      <c r="HKY5" s="860"/>
      <c r="HKZ5" s="860"/>
      <c r="HLA5" s="860"/>
      <c r="HLB5" s="860"/>
      <c r="HLC5" s="860"/>
      <c r="HLD5" s="860"/>
      <c r="HLE5" s="860"/>
      <c r="HLF5" s="860"/>
    </row>
    <row r="6" spans="1:32 1574:1574 5716:5726" ht="15.5">
      <c r="A6" s="9" t="s">
        <v>66</v>
      </c>
      <c r="B6" s="860" t="s">
        <v>271</v>
      </c>
      <c r="C6" s="328">
        <v>10</v>
      </c>
      <c r="D6" s="328">
        <v>65</v>
      </c>
      <c r="E6" s="469">
        <v>3</v>
      </c>
      <c r="F6" s="469">
        <v>5</v>
      </c>
      <c r="G6" s="469">
        <v>8</v>
      </c>
      <c r="H6" s="469">
        <v>5</v>
      </c>
      <c r="I6" s="469">
        <v>4</v>
      </c>
      <c r="J6" s="892">
        <v>1520</v>
      </c>
      <c r="K6" s="469">
        <v>28</v>
      </c>
      <c r="L6" s="605"/>
      <c r="M6" s="9"/>
      <c r="HKW6" s="860"/>
      <c r="HKX6" s="860"/>
      <c r="HKY6" s="860"/>
      <c r="HKZ6" s="860"/>
      <c r="HLA6" s="860"/>
      <c r="HLB6" s="860"/>
      <c r="HLC6" s="860"/>
      <c r="HLD6" s="860"/>
      <c r="HLE6" s="860"/>
      <c r="HLF6" s="860"/>
    </row>
    <row r="7" spans="1:32 1574:1574 5716:5726" ht="15.5">
      <c r="A7" s="9" t="s">
        <v>66</v>
      </c>
      <c r="B7" s="860" t="s">
        <v>270</v>
      </c>
      <c r="C7" s="328">
        <v>16</v>
      </c>
      <c r="D7" s="328">
        <v>63</v>
      </c>
      <c r="E7" s="469">
        <v>5</v>
      </c>
      <c r="F7" s="469">
        <v>1</v>
      </c>
      <c r="G7" s="469">
        <v>10</v>
      </c>
      <c r="H7" s="469">
        <v>4</v>
      </c>
      <c r="I7" s="469">
        <v>1</v>
      </c>
      <c r="J7" s="893">
        <v>1720</v>
      </c>
      <c r="K7" s="469">
        <v>31</v>
      </c>
      <c r="L7" s="605"/>
      <c r="M7" s="9"/>
      <c r="HKV7" s="860"/>
      <c r="HKW7" s="860"/>
      <c r="HKX7" s="860"/>
      <c r="HKY7" s="860"/>
      <c r="HKZ7" s="860"/>
      <c r="HLA7" s="860"/>
      <c r="HLB7" s="860"/>
      <c r="HLC7" s="860"/>
      <c r="HLD7" s="860"/>
      <c r="HLE7" s="860"/>
    </row>
    <row r="8" spans="1:32 1574:1574 5716:5726" ht="15.5">
      <c r="A8" s="740" t="s">
        <v>66</v>
      </c>
      <c r="B8" s="860" t="s">
        <v>1080</v>
      </c>
      <c r="C8" s="328" t="s">
        <v>269</v>
      </c>
      <c r="D8" s="328" t="s">
        <v>269</v>
      </c>
      <c r="E8" s="328" t="s">
        <v>269</v>
      </c>
      <c r="F8" s="328" t="s">
        <v>269</v>
      </c>
      <c r="G8" s="328" t="s">
        <v>269</v>
      </c>
      <c r="H8" s="328" t="s">
        <v>269</v>
      </c>
      <c r="I8" s="328" t="s">
        <v>269</v>
      </c>
      <c r="J8" s="892">
        <v>0</v>
      </c>
      <c r="K8" s="1075" t="s">
        <v>269</v>
      </c>
      <c r="L8" s="605"/>
      <c r="M8" s="9"/>
      <c r="HKV8" s="860"/>
      <c r="HKW8" s="860"/>
      <c r="HKX8" s="860"/>
      <c r="HKY8" s="860"/>
      <c r="HKZ8" s="860"/>
      <c r="HLA8" s="860"/>
      <c r="HLB8" s="860"/>
      <c r="HLC8" s="860"/>
      <c r="HLD8" s="860"/>
      <c r="HLE8" s="860"/>
    </row>
    <row r="9" spans="1:32 1574:1574 5716:5726" ht="15.5">
      <c r="A9" s="9" t="s">
        <v>32</v>
      </c>
      <c r="B9" s="894" t="s">
        <v>74</v>
      </c>
      <c r="C9" s="841" t="s">
        <v>269</v>
      </c>
      <c r="D9" s="841" t="s">
        <v>269</v>
      </c>
      <c r="E9" s="1279" t="s">
        <v>269</v>
      </c>
      <c r="F9" s="1279" t="s">
        <v>269</v>
      </c>
      <c r="G9" s="1279" t="s">
        <v>269</v>
      </c>
      <c r="H9" s="1279" t="s">
        <v>269</v>
      </c>
      <c r="I9" s="1279" t="s">
        <v>269</v>
      </c>
      <c r="J9" s="895">
        <v>40</v>
      </c>
      <c r="K9" s="328" t="s">
        <v>269</v>
      </c>
      <c r="L9" s="605"/>
      <c r="M9" s="9"/>
    </row>
    <row r="10" spans="1:32 1574:1574 5716:5726" ht="15.5">
      <c r="A10" s="9" t="s">
        <v>32</v>
      </c>
      <c r="B10" s="896" t="s">
        <v>75</v>
      </c>
      <c r="C10" s="328">
        <v>18</v>
      </c>
      <c r="D10" s="328">
        <v>50</v>
      </c>
      <c r="E10" s="469">
        <v>5</v>
      </c>
      <c r="F10" s="469">
        <v>4</v>
      </c>
      <c r="G10" s="469">
        <v>15</v>
      </c>
      <c r="H10" s="469">
        <v>6</v>
      </c>
      <c r="I10" s="469">
        <v>2</v>
      </c>
      <c r="J10" s="892">
        <v>460</v>
      </c>
      <c r="K10" s="469">
        <v>42</v>
      </c>
      <c r="L10" s="605"/>
      <c r="M10" s="9"/>
    </row>
    <row r="11" spans="1:32 1574:1574 5716:5726" ht="15.5">
      <c r="A11" s="9" t="s">
        <v>32</v>
      </c>
      <c r="B11" s="896" t="s">
        <v>76</v>
      </c>
      <c r="C11" s="328">
        <v>11</v>
      </c>
      <c r="D11" s="328">
        <v>65</v>
      </c>
      <c r="E11" s="469">
        <v>4</v>
      </c>
      <c r="F11" s="469">
        <v>4</v>
      </c>
      <c r="G11" s="469">
        <v>9</v>
      </c>
      <c r="H11" s="469">
        <v>3</v>
      </c>
      <c r="I11" s="469">
        <v>3</v>
      </c>
      <c r="J11" s="892">
        <v>780</v>
      </c>
      <c r="K11" s="469">
        <v>28</v>
      </c>
      <c r="L11" s="605"/>
      <c r="M11" s="9"/>
    </row>
    <row r="12" spans="1:32 1574:1574 5716:5726" ht="15.5">
      <c r="A12" s="9" t="s">
        <v>32</v>
      </c>
      <c r="B12" s="896" t="s">
        <v>77</v>
      </c>
      <c r="C12" s="328">
        <v>11</v>
      </c>
      <c r="D12" s="328">
        <v>68</v>
      </c>
      <c r="E12" s="469">
        <v>2</v>
      </c>
      <c r="F12" s="469">
        <v>3</v>
      </c>
      <c r="G12" s="469">
        <v>7</v>
      </c>
      <c r="H12" s="469">
        <v>6</v>
      </c>
      <c r="I12" s="469">
        <v>3</v>
      </c>
      <c r="J12" s="892">
        <v>640</v>
      </c>
      <c r="K12" s="469">
        <v>27</v>
      </c>
      <c r="L12" s="605"/>
      <c r="M12" s="9"/>
    </row>
    <row r="13" spans="1:32 1574:1574 5716:5726" ht="15.5">
      <c r="A13" s="9" t="s">
        <v>32</v>
      </c>
      <c r="B13" s="896" t="s">
        <v>78</v>
      </c>
      <c r="C13" s="328">
        <v>10</v>
      </c>
      <c r="D13" s="328">
        <v>72</v>
      </c>
      <c r="E13" s="469">
        <v>4</v>
      </c>
      <c r="F13" s="469">
        <v>2</v>
      </c>
      <c r="G13" s="469">
        <v>6</v>
      </c>
      <c r="H13" s="469">
        <v>5</v>
      </c>
      <c r="I13" s="469">
        <v>3</v>
      </c>
      <c r="J13" s="892">
        <v>810</v>
      </c>
      <c r="K13" s="469">
        <v>21</v>
      </c>
      <c r="L13" s="605"/>
      <c r="M13" s="9"/>
    </row>
    <row r="14" spans="1:32 1574:1574 5716:5726" ht="15.5">
      <c r="A14" s="740" t="s">
        <v>32</v>
      </c>
      <c r="B14" s="897" t="s">
        <v>79</v>
      </c>
      <c r="C14" s="844">
        <v>13</v>
      </c>
      <c r="D14" s="844">
        <v>69</v>
      </c>
      <c r="E14" s="1278">
        <v>4</v>
      </c>
      <c r="F14" s="1278">
        <v>1</v>
      </c>
      <c r="G14" s="1278">
        <v>9</v>
      </c>
      <c r="H14" s="1278">
        <v>3</v>
      </c>
      <c r="I14" s="1278">
        <v>1</v>
      </c>
      <c r="J14" s="898">
        <v>520</v>
      </c>
      <c r="K14" s="1278">
        <v>26</v>
      </c>
      <c r="L14" s="605"/>
      <c r="M14" s="9"/>
    </row>
    <row r="15" spans="1:32 1574:1574 5716:5726" ht="15.5">
      <c r="A15" s="9" t="s">
        <v>110</v>
      </c>
      <c r="B15" s="9" t="s">
        <v>80</v>
      </c>
      <c r="C15" s="328">
        <v>13</v>
      </c>
      <c r="D15" s="328">
        <v>67</v>
      </c>
      <c r="E15" s="469">
        <v>4</v>
      </c>
      <c r="F15" s="469">
        <v>2</v>
      </c>
      <c r="G15" s="469">
        <v>8</v>
      </c>
      <c r="H15" s="469">
        <v>4</v>
      </c>
      <c r="I15" s="469">
        <v>2</v>
      </c>
      <c r="J15" s="892">
        <v>2350</v>
      </c>
      <c r="K15" s="469">
        <v>27</v>
      </c>
      <c r="L15" s="605"/>
      <c r="M15" s="9"/>
    </row>
    <row r="16" spans="1:32 1574:1574 5716:5726" ht="15.5">
      <c r="A16" s="9" t="s">
        <v>110</v>
      </c>
      <c r="B16" s="9" t="s">
        <v>81</v>
      </c>
      <c r="C16" s="328">
        <v>13</v>
      </c>
      <c r="D16" s="328">
        <v>65</v>
      </c>
      <c r="E16" s="469">
        <v>3</v>
      </c>
      <c r="F16" s="469">
        <v>4</v>
      </c>
      <c r="G16" s="469">
        <v>8</v>
      </c>
      <c r="H16" s="469">
        <v>4</v>
      </c>
      <c r="I16" s="469">
        <v>4</v>
      </c>
      <c r="J16" s="892">
        <v>490</v>
      </c>
      <c r="K16" s="469">
        <v>29</v>
      </c>
      <c r="L16" s="605"/>
      <c r="M16" s="9"/>
    </row>
    <row r="17" spans="1:13" ht="15.5">
      <c r="A17" s="9" t="s">
        <v>110</v>
      </c>
      <c r="B17" s="896" t="s">
        <v>718</v>
      </c>
      <c r="C17" s="328" t="s">
        <v>269</v>
      </c>
      <c r="D17" s="328" t="s">
        <v>269</v>
      </c>
      <c r="E17" s="328" t="s">
        <v>269</v>
      </c>
      <c r="F17" s="328" t="s">
        <v>269</v>
      </c>
      <c r="G17" s="328" t="s">
        <v>269</v>
      </c>
      <c r="H17" s="328" t="s">
        <v>269</v>
      </c>
      <c r="I17" s="328" t="s">
        <v>269</v>
      </c>
      <c r="J17" s="892">
        <v>30</v>
      </c>
      <c r="K17" s="328" t="s">
        <v>269</v>
      </c>
      <c r="L17" s="605"/>
      <c r="M17" s="9"/>
    </row>
    <row r="18" spans="1:13" ht="15.5">
      <c r="A18" s="9" t="s">
        <v>110</v>
      </c>
      <c r="B18" s="328" t="s">
        <v>82</v>
      </c>
      <c r="C18" s="328">
        <v>8</v>
      </c>
      <c r="D18" s="328">
        <v>53</v>
      </c>
      <c r="E18" s="328">
        <v>7</v>
      </c>
      <c r="F18" s="328">
        <v>2</v>
      </c>
      <c r="G18" s="328">
        <v>28</v>
      </c>
      <c r="H18" s="328">
        <v>2</v>
      </c>
      <c r="I18" s="328">
        <v>0</v>
      </c>
      <c r="J18" s="892">
        <v>60</v>
      </c>
      <c r="K18" s="328">
        <v>40</v>
      </c>
      <c r="L18" s="605"/>
      <c r="M18" s="696"/>
    </row>
    <row r="19" spans="1:13" ht="15.5">
      <c r="A19" s="9" t="s">
        <v>110</v>
      </c>
      <c r="B19" s="328" t="s">
        <v>781</v>
      </c>
      <c r="C19" s="328">
        <v>18</v>
      </c>
      <c r="D19" s="328">
        <v>42</v>
      </c>
      <c r="E19" s="469">
        <v>7</v>
      </c>
      <c r="F19" s="469">
        <v>7</v>
      </c>
      <c r="G19" s="469">
        <v>16</v>
      </c>
      <c r="H19" s="469">
        <v>7</v>
      </c>
      <c r="I19" s="469">
        <v>3</v>
      </c>
      <c r="J19" s="892">
        <v>180</v>
      </c>
      <c r="K19" s="469">
        <v>48</v>
      </c>
      <c r="L19" s="605"/>
      <c r="M19" s="9"/>
    </row>
    <row r="20" spans="1:13" ht="15.5">
      <c r="A20" s="9" t="s">
        <v>110</v>
      </c>
      <c r="B20" s="328" t="s">
        <v>83</v>
      </c>
      <c r="C20" s="328">
        <v>19</v>
      </c>
      <c r="D20" s="328">
        <v>42</v>
      </c>
      <c r="E20" s="328">
        <v>12</v>
      </c>
      <c r="F20" s="328">
        <v>5</v>
      </c>
      <c r="G20" s="328">
        <v>12</v>
      </c>
      <c r="H20" s="328">
        <v>7</v>
      </c>
      <c r="I20" s="328">
        <v>4</v>
      </c>
      <c r="J20" s="892">
        <v>90</v>
      </c>
      <c r="K20" s="328">
        <v>43</v>
      </c>
      <c r="L20" s="605"/>
      <c r="M20" s="9"/>
    </row>
    <row r="21" spans="1:13" ht="15.5">
      <c r="A21" s="9" t="s">
        <v>110</v>
      </c>
      <c r="B21" s="328" t="s">
        <v>2</v>
      </c>
      <c r="C21" s="328" t="s">
        <v>269</v>
      </c>
      <c r="D21" s="328" t="s">
        <v>269</v>
      </c>
      <c r="E21" s="469" t="s">
        <v>269</v>
      </c>
      <c r="F21" s="469" t="s">
        <v>269</v>
      </c>
      <c r="G21" s="469" t="s">
        <v>269</v>
      </c>
      <c r="H21" s="469" t="s">
        <v>269</v>
      </c>
      <c r="I21" s="469" t="s">
        <v>269</v>
      </c>
      <c r="J21" s="892">
        <v>50</v>
      </c>
      <c r="K21" s="328" t="s">
        <v>269</v>
      </c>
      <c r="L21" s="605"/>
      <c r="M21" s="9"/>
    </row>
    <row r="22" spans="1:13" ht="15.5">
      <c r="A22" s="739" t="s">
        <v>67</v>
      </c>
      <c r="B22" s="894" t="s">
        <v>34</v>
      </c>
      <c r="C22" s="841">
        <v>13</v>
      </c>
      <c r="D22" s="841">
        <v>52</v>
      </c>
      <c r="E22" s="1279">
        <v>5</v>
      </c>
      <c r="F22" s="1279">
        <v>6</v>
      </c>
      <c r="G22" s="1279">
        <v>16</v>
      </c>
      <c r="H22" s="1279">
        <v>3</v>
      </c>
      <c r="I22" s="1279">
        <v>4</v>
      </c>
      <c r="J22" s="895">
        <v>460</v>
      </c>
      <c r="K22" s="1279">
        <v>40</v>
      </c>
      <c r="L22" s="605"/>
      <c r="M22" s="9"/>
    </row>
    <row r="23" spans="1:13" ht="15.5">
      <c r="A23" s="740" t="s">
        <v>67</v>
      </c>
      <c r="B23" s="897" t="s">
        <v>33</v>
      </c>
      <c r="C23" s="844">
        <v>13</v>
      </c>
      <c r="D23" s="844">
        <v>66</v>
      </c>
      <c r="E23" s="1278">
        <v>4</v>
      </c>
      <c r="F23" s="1278">
        <v>3</v>
      </c>
      <c r="G23" s="1278">
        <v>8</v>
      </c>
      <c r="H23" s="1278">
        <v>5</v>
      </c>
      <c r="I23" s="1278">
        <v>2</v>
      </c>
      <c r="J23" s="898">
        <v>2780</v>
      </c>
      <c r="K23" s="1278">
        <v>28</v>
      </c>
      <c r="L23" s="605"/>
      <c r="M23" s="9"/>
    </row>
    <row r="24" spans="1:13" ht="15.5">
      <c r="A24" s="9" t="s">
        <v>111</v>
      </c>
      <c r="B24" s="896" t="s">
        <v>84</v>
      </c>
      <c r="C24" s="328">
        <v>7</v>
      </c>
      <c r="D24" s="328">
        <v>82</v>
      </c>
      <c r="E24" s="469">
        <v>2</v>
      </c>
      <c r="F24" s="469">
        <v>2</v>
      </c>
      <c r="G24" s="469">
        <v>1</v>
      </c>
      <c r="H24" s="469">
        <v>4</v>
      </c>
      <c r="I24" s="469">
        <v>3</v>
      </c>
      <c r="J24" s="892">
        <v>190</v>
      </c>
      <c r="K24" s="469">
        <v>13</v>
      </c>
      <c r="L24" s="605"/>
      <c r="M24" s="9"/>
    </row>
    <row r="25" spans="1:13" ht="15.5">
      <c r="A25" s="9" t="s">
        <v>111</v>
      </c>
      <c r="B25" s="896" t="s">
        <v>85</v>
      </c>
      <c r="C25" s="328">
        <v>11</v>
      </c>
      <c r="D25" s="328">
        <v>65</v>
      </c>
      <c r="E25" s="469">
        <v>5</v>
      </c>
      <c r="F25" s="469">
        <v>3</v>
      </c>
      <c r="G25" s="469">
        <v>9</v>
      </c>
      <c r="H25" s="469">
        <v>5</v>
      </c>
      <c r="I25" s="469">
        <v>3</v>
      </c>
      <c r="J25" s="892">
        <v>2330</v>
      </c>
      <c r="K25" s="469">
        <v>28</v>
      </c>
      <c r="L25" s="605"/>
      <c r="M25" s="9"/>
    </row>
    <row r="26" spans="1:13" ht="15.5">
      <c r="A26" s="9" t="s">
        <v>111</v>
      </c>
      <c r="B26" s="896" t="s">
        <v>86</v>
      </c>
      <c r="C26" s="328">
        <v>22</v>
      </c>
      <c r="D26" s="328">
        <v>57</v>
      </c>
      <c r="E26" s="469">
        <v>3</v>
      </c>
      <c r="F26" s="469">
        <v>2</v>
      </c>
      <c r="G26" s="469">
        <v>12</v>
      </c>
      <c r="H26" s="469">
        <v>3</v>
      </c>
      <c r="I26" s="469">
        <v>2</v>
      </c>
      <c r="J26" s="892">
        <v>730</v>
      </c>
      <c r="K26" s="469">
        <v>38</v>
      </c>
      <c r="L26" s="605"/>
      <c r="M26" s="9"/>
    </row>
    <row r="27" spans="1:13" ht="15.5">
      <c r="A27" s="739" t="s">
        <v>112</v>
      </c>
      <c r="B27" s="894" t="s">
        <v>87</v>
      </c>
      <c r="C27" s="841">
        <v>21</v>
      </c>
      <c r="D27" s="841">
        <v>47</v>
      </c>
      <c r="E27" s="1279">
        <v>9</v>
      </c>
      <c r="F27" s="1279">
        <v>3</v>
      </c>
      <c r="G27" s="1279">
        <v>17</v>
      </c>
      <c r="H27" s="1279">
        <v>2</v>
      </c>
      <c r="I27" s="1279">
        <v>2</v>
      </c>
      <c r="J27" s="895">
        <v>220</v>
      </c>
      <c r="K27" s="1279">
        <v>42</v>
      </c>
      <c r="L27" s="605"/>
      <c r="M27" s="9"/>
    </row>
    <row r="28" spans="1:13" ht="15.5">
      <c r="A28" s="9" t="s">
        <v>112</v>
      </c>
      <c r="B28" s="896" t="s">
        <v>88</v>
      </c>
      <c r="C28" s="328">
        <v>24</v>
      </c>
      <c r="D28" s="328">
        <v>52</v>
      </c>
      <c r="E28" s="469">
        <v>7</v>
      </c>
      <c r="F28" s="469">
        <v>3</v>
      </c>
      <c r="G28" s="469">
        <v>10</v>
      </c>
      <c r="H28" s="469">
        <v>2</v>
      </c>
      <c r="I28" s="469">
        <v>2</v>
      </c>
      <c r="J28" s="892">
        <v>350</v>
      </c>
      <c r="K28" s="469">
        <v>39</v>
      </c>
      <c r="L28" s="605"/>
      <c r="M28" s="9"/>
    </row>
    <row r="29" spans="1:13" ht="15.5">
      <c r="A29" s="9" t="s">
        <v>112</v>
      </c>
      <c r="B29" s="896" t="s">
        <v>89</v>
      </c>
      <c r="C29" s="328">
        <v>18</v>
      </c>
      <c r="D29" s="328">
        <v>58</v>
      </c>
      <c r="E29" s="469">
        <v>4</v>
      </c>
      <c r="F29" s="469">
        <v>1</v>
      </c>
      <c r="G29" s="469">
        <v>11</v>
      </c>
      <c r="H29" s="469">
        <v>4</v>
      </c>
      <c r="I29" s="469">
        <v>3</v>
      </c>
      <c r="J29" s="892">
        <v>370</v>
      </c>
      <c r="K29" s="469">
        <v>35</v>
      </c>
      <c r="L29" s="605"/>
      <c r="M29" s="9"/>
    </row>
    <row r="30" spans="1:13" ht="15.5">
      <c r="A30" s="9" t="s">
        <v>112</v>
      </c>
      <c r="B30" s="896" t="s">
        <v>90</v>
      </c>
      <c r="C30" s="328">
        <v>11</v>
      </c>
      <c r="D30" s="328">
        <v>64</v>
      </c>
      <c r="E30" s="469">
        <v>5</v>
      </c>
      <c r="F30" s="469">
        <v>2</v>
      </c>
      <c r="G30" s="469">
        <v>14</v>
      </c>
      <c r="H30" s="469">
        <v>3</v>
      </c>
      <c r="I30" s="469">
        <v>1</v>
      </c>
      <c r="J30" s="892">
        <v>360</v>
      </c>
      <c r="K30" s="469">
        <v>30</v>
      </c>
      <c r="L30" s="605"/>
      <c r="M30" s="9"/>
    </row>
    <row r="31" spans="1:13" ht="15.5">
      <c r="A31" s="9" t="s">
        <v>112</v>
      </c>
      <c r="B31" s="896" t="s">
        <v>91</v>
      </c>
      <c r="C31" s="328">
        <v>15</v>
      </c>
      <c r="D31" s="328">
        <v>58</v>
      </c>
      <c r="E31" s="469">
        <v>4</v>
      </c>
      <c r="F31" s="469">
        <v>4</v>
      </c>
      <c r="G31" s="469">
        <v>11</v>
      </c>
      <c r="H31" s="469">
        <v>4</v>
      </c>
      <c r="I31" s="469">
        <v>4</v>
      </c>
      <c r="J31" s="892">
        <v>570</v>
      </c>
      <c r="K31" s="469">
        <v>34</v>
      </c>
      <c r="L31" s="605"/>
      <c r="M31" s="9"/>
    </row>
    <row r="32" spans="1:13" ht="15.5">
      <c r="A32" s="9" t="s">
        <v>112</v>
      </c>
      <c r="B32" s="896" t="s">
        <v>92</v>
      </c>
      <c r="C32" s="328">
        <v>11</v>
      </c>
      <c r="D32" s="328">
        <v>68</v>
      </c>
      <c r="E32" s="469">
        <v>5</v>
      </c>
      <c r="F32" s="469">
        <v>4</v>
      </c>
      <c r="G32" s="469">
        <v>7</v>
      </c>
      <c r="H32" s="469">
        <v>4</v>
      </c>
      <c r="I32" s="469">
        <v>2</v>
      </c>
      <c r="J32" s="892">
        <v>520</v>
      </c>
      <c r="K32" s="469">
        <v>26</v>
      </c>
      <c r="L32" s="605"/>
      <c r="M32" s="9"/>
    </row>
    <row r="33" spans="1:13" ht="15.5">
      <c r="A33" s="9" t="s">
        <v>112</v>
      </c>
      <c r="B33" s="896" t="s">
        <v>669</v>
      </c>
      <c r="C33" s="328">
        <v>7</v>
      </c>
      <c r="D33" s="328">
        <v>73</v>
      </c>
      <c r="E33" s="469">
        <v>4</v>
      </c>
      <c r="F33" s="469">
        <v>2</v>
      </c>
      <c r="G33" s="469">
        <v>7</v>
      </c>
      <c r="H33" s="469">
        <v>6</v>
      </c>
      <c r="I33" s="469">
        <v>2</v>
      </c>
      <c r="J33" s="892">
        <v>390</v>
      </c>
      <c r="K33" s="469">
        <v>22</v>
      </c>
      <c r="L33" s="605"/>
      <c r="M33" s="9"/>
    </row>
    <row r="34" spans="1:13" ht="15.5">
      <c r="A34" s="740" t="s">
        <v>112</v>
      </c>
      <c r="B34" s="897" t="s">
        <v>670</v>
      </c>
      <c r="C34" s="844">
        <v>8</v>
      </c>
      <c r="D34" s="844">
        <v>74</v>
      </c>
      <c r="E34" s="1278">
        <v>2</v>
      </c>
      <c r="F34" s="1278">
        <v>3</v>
      </c>
      <c r="G34" s="1278">
        <v>4</v>
      </c>
      <c r="H34" s="1278">
        <v>7</v>
      </c>
      <c r="I34" s="1278">
        <v>2</v>
      </c>
      <c r="J34" s="898">
        <v>450</v>
      </c>
      <c r="K34" s="1278">
        <v>22</v>
      </c>
      <c r="L34" s="605"/>
      <c r="M34" s="9"/>
    </row>
    <row r="35" spans="1:13" ht="15.5">
      <c r="A35" s="9" t="s">
        <v>654</v>
      </c>
      <c r="B35" s="328" t="s">
        <v>666</v>
      </c>
      <c r="C35" s="21">
        <v>17</v>
      </c>
      <c r="D35" s="21">
        <v>59</v>
      </c>
      <c r="E35" s="21">
        <v>10</v>
      </c>
      <c r="F35" s="21">
        <v>2</v>
      </c>
      <c r="G35" s="21">
        <v>7</v>
      </c>
      <c r="H35" s="21">
        <v>1</v>
      </c>
      <c r="I35" s="21">
        <v>3</v>
      </c>
      <c r="J35" s="892">
        <v>230</v>
      </c>
      <c r="K35" s="469">
        <v>28</v>
      </c>
      <c r="L35" s="605"/>
      <c r="M35" s="838"/>
    </row>
    <row r="36" spans="1:13" ht="15.5">
      <c r="A36" s="9" t="s">
        <v>654</v>
      </c>
      <c r="B36" s="842">
        <v>2</v>
      </c>
      <c r="C36" s="21">
        <v>24</v>
      </c>
      <c r="D36" s="21">
        <v>51</v>
      </c>
      <c r="E36" s="21">
        <v>4</v>
      </c>
      <c r="F36" s="21">
        <v>3</v>
      </c>
      <c r="G36" s="21">
        <v>14</v>
      </c>
      <c r="H36" s="21">
        <v>3</v>
      </c>
      <c r="I36" s="21">
        <v>2</v>
      </c>
      <c r="J36" s="892">
        <v>480</v>
      </c>
      <c r="K36" s="469">
        <v>44</v>
      </c>
      <c r="L36" s="605"/>
      <c r="M36" s="838"/>
    </row>
    <row r="37" spans="1:13" ht="15.5">
      <c r="A37" s="9" t="s">
        <v>654</v>
      </c>
      <c r="B37" s="842">
        <v>3</v>
      </c>
      <c r="C37" s="21">
        <v>15</v>
      </c>
      <c r="D37" s="21">
        <v>60</v>
      </c>
      <c r="E37" s="21">
        <v>5</v>
      </c>
      <c r="F37" s="21">
        <v>3</v>
      </c>
      <c r="G37" s="21">
        <v>10</v>
      </c>
      <c r="H37" s="21">
        <v>3</v>
      </c>
      <c r="I37" s="21">
        <v>3</v>
      </c>
      <c r="J37" s="892">
        <v>730</v>
      </c>
      <c r="K37" s="469">
        <v>32</v>
      </c>
      <c r="L37" s="605"/>
      <c r="M37" s="838"/>
    </row>
    <row r="38" spans="1:13" ht="15.5">
      <c r="A38" s="9" t="s">
        <v>654</v>
      </c>
      <c r="B38" s="842">
        <v>4</v>
      </c>
      <c r="C38" s="21">
        <v>9</v>
      </c>
      <c r="D38" s="21">
        <v>69</v>
      </c>
      <c r="E38" s="21">
        <v>4</v>
      </c>
      <c r="F38" s="21">
        <v>2</v>
      </c>
      <c r="G38" s="21">
        <v>8</v>
      </c>
      <c r="H38" s="21">
        <v>5</v>
      </c>
      <c r="I38" s="21">
        <v>2</v>
      </c>
      <c r="J38" s="892">
        <v>890</v>
      </c>
      <c r="K38" s="469">
        <v>25</v>
      </c>
      <c r="L38" s="605"/>
      <c r="M38" s="838"/>
    </row>
    <row r="39" spans="1:13" ht="15" customHeight="1">
      <c r="A39" s="9" t="s">
        <v>654</v>
      </c>
      <c r="B39" s="842" t="s">
        <v>667</v>
      </c>
      <c r="C39" s="21">
        <v>9</v>
      </c>
      <c r="D39" s="21">
        <v>69</v>
      </c>
      <c r="E39" s="21">
        <v>3</v>
      </c>
      <c r="F39" s="21">
        <v>4</v>
      </c>
      <c r="G39" s="21">
        <v>7</v>
      </c>
      <c r="H39" s="21">
        <v>6</v>
      </c>
      <c r="I39" s="21">
        <v>2</v>
      </c>
      <c r="J39" s="892">
        <v>910</v>
      </c>
      <c r="K39" s="469">
        <v>26</v>
      </c>
      <c r="L39" s="605"/>
      <c r="M39" s="838"/>
    </row>
    <row r="40" spans="1:13" ht="15.5">
      <c r="A40" s="739" t="s">
        <v>113</v>
      </c>
      <c r="B40" s="894" t="s">
        <v>671</v>
      </c>
      <c r="C40" s="841">
        <v>18</v>
      </c>
      <c r="D40" s="841">
        <v>50</v>
      </c>
      <c r="E40" s="1279">
        <v>7</v>
      </c>
      <c r="F40" s="1279">
        <v>3</v>
      </c>
      <c r="G40" s="1279">
        <v>18</v>
      </c>
      <c r="H40" s="1279">
        <v>3</v>
      </c>
      <c r="I40" s="1279">
        <v>2</v>
      </c>
      <c r="J40" s="895">
        <v>490</v>
      </c>
      <c r="K40" s="1279">
        <v>41</v>
      </c>
      <c r="L40" s="605"/>
      <c r="M40" s="838"/>
    </row>
    <row r="41" spans="1:13" ht="15.5">
      <c r="A41" s="9" t="s">
        <v>113</v>
      </c>
      <c r="B41" s="896">
        <v>2</v>
      </c>
      <c r="C41" s="328">
        <v>17</v>
      </c>
      <c r="D41" s="328">
        <v>59</v>
      </c>
      <c r="E41" s="469">
        <v>6</v>
      </c>
      <c r="F41" s="469">
        <v>3</v>
      </c>
      <c r="G41" s="469">
        <v>11</v>
      </c>
      <c r="H41" s="469">
        <v>3</v>
      </c>
      <c r="I41" s="469">
        <v>1</v>
      </c>
      <c r="J41" s="892">
        <v>620</v>
      </c>
      <c r="K41" s="469">
        <v>34</v>
      </c>
      <c r="L41" s="605"/>
      <c r="M41" s="838"/>
    </row>
    <row r="42" spans="1:13" ht="15.5">
      <c r="A42" s="9" t="s">
        <v>113</v>
      </c>
      <c r="B42" s="896">
        <v>3</v>
      </c>
      <c r="C42" s="328">
        <v>15</v>
      </c>
      <c r="D42" s="328">
        <v>65</v>
      </c>
      <c r="E42" s="469">
        <v>4</v>
      </c>
      <c r="F42" s="469">
        <v>2</v>
      </c>
      <c r="G42" s="469">
        <v>7</v>
      </c>
      <c r="H42" s="469">
        <v>4</v>
      </c>
      <c r="I42" s="469">
        <v>3</v>
      </c>
      <c r="J42" s="892">
        <v>740</v>
      </c>
      <c r="K42" s="469">
        <v>29</v>
      </c>
      <c r="L42" s="605"/>
      <c r="M42" s="838"/>
    </row>
    <row r="43" spans="1:13" ht="15.5">
      <c r="A43" s="9" t="s">
        <v>113</v>
      </c>
      <c r="B43" s="896">
        <v>4</v>
      </c>
      <c r="C43" s="328">
        <v>9</v>
      </c>
      <c r="D43" s="328">
        <v>71</v>
      </c>
      <c r="E43" s="469">
        <v>3</v>
      </c>
      <c r="F43" s="469">
        <v>3</v>
      </c>
      <c r="G43" s="469">
        <v>5</v>
      </c>
      <c r="H43" s="469">
        <v>5</v>
      </c>
      <c r="I43" s="469">
        <v>3</v>
      </c>
      <c r="J43" s="892">
        <v>810</v>
      </c>
      <c r="K43" s="469">
        <v>23</v>
      </c>
      <c r="L43" s="605"/>
      <c r="M43" s="9"/>
    </row>
    <row r="44" spans="1:13" ht="15.5">
      <c r="A44" s="740" t="s">
        <v>113</v>
      </c>
      <c r="B44" s="897" t="s">
        <v>672</v>
      </c>
      <c r="C44" s="844">
        <v>8</v>
      </c>
      <c r="D44" s="844">
        <v>70</v>
      </c>
      <c r="E44" s="1278">
        <v>3</v>
      </c>
      <c r="F44" s="1278">
        <v>3</v>
      </c>
      <c r="G44" s="1278">
        <v>6</v>
      </c>
      <c r="H44" s="1278">
        <v>6</v>
      </c>
      <c r="I44" s="1278">
        <v>2</v>
      </c>
      <c r="J44" s="898">
        <v>600</v>
      </c>
      <c r="K44" s="1278">
        <v>24</v>
      </c>
      <c r="L44" s="605"/>
      <c r="M44" s="9"/>
    </row>
    <row r="45" spans="1:13" ht="15.5">
      <c r="A45" s="9" t="s">
        <v>668</v>
      </c>
      <c r="B45" s="896" t="s">
        <v>96</v>
      </c>
      <c r="C45" s="328">
        <v>15</v>
      </c>
      <c r="D45" s="328">
        <v>52</v>
      </c>
      <c r="E45" s="469">
        <v>4</v>
      </c>
      <c r="F45" s="469">
        <v>5</v>
      </c>
      <c r="G45" s="469">
        <v>15</v>
      </c>
      <c r="H45" s="469">
        <v>6</v>
      </c>
      <c r="I45" s="469">
        <v>3</v>
      </c>
      <c r="J45" s="892">
        <v>1040</v>
      </c>
      <c r="K45" s="469">
        <v>41</v>
      </c>
      <c r="L45" s="605"/>
      <c r="M45" s="9"/>
    </row>
    <row r="46" spans="1:13" ht="15.5">
      <c r="A46" s="9" t="s">
        <v>668</v>
      </c>
      <c r="B46" s="896" t="s">
        <v>97</v>
      </c>
      <c r="C46" s="328">
        <v>14</v>
      </c>
      <c r="D46" s="328">
        <v>64</v>
      </c>
      <c r="E46" s="469">
        <v>5</v>
      </c>
      <c r="F46" s="469">
        <v>2</v>
      </c>
      <c r="G46" s="469">
        <v>8</v>
      </c>
      <c r="H46" s="469">
        <v>5</v>
      </c>
      <c r="I46" s="469">
        <v>2</v>
      </c>
      <c r="J46" s="892">
        <v>960</v>
      </c>
      <c r="K46" s="469">
        <v>29</v>
      </c>
      <c r="L46" s="605"/>
      <c r="M46" s="9"/>
    </row>
    <row r="47" spans="1:13" ht="15.5">
      <c r="A47" s="9" t="s">
        <v>668</v>
      </c>
      <c r="B47" s="896" t="s">
        <v>98</v>
      </c>
      <c r="C47" s="328">
        <v>8</v>
      </c>
      <c r="D47" s="328">
        <v>73</v>
      </c>
      <c r="E47" s="469">
        <v>6</v>
      </c>
      <c r="F47" s="469">
        <v>1</v>
      </c>
      <c r="G47" s="469">
        <v>4</v>
      </c>
      <c r="H47" s="469">
        <v>4</v>
      </c>
      <c r="I47" s="469">
        <v>3</v>
      </c>
      <c r="J47" s="892">
        <v>290</v>
      </c>
      <c r="K47" s="469">
        <v>17</v>
      </c>
      <c r="L47" s="605"/>
      <c r="M47" s="9"/>
    </row>
    <row r="48" spans="1:13" ht="15.5">
      <c r="A48" s="9" t="s">
        <v>668</v>
      </c>
      <c r="B48" s="896" t="s">
        <v>99</v>
      </c>
      <c r="C48" s="328">
        <v>27</v>
      </c>
      <c r="D48" s="328">
        <v>57</v>
      </c>
      <c r="E48" s="469">
        <v>5</v>
      </c>
      <c r="F48" s="469">
        <v>7</v>
      </c>
      <c r="G48" s="469">
        <v>1</v>
      </c>
      <c r="H48" s="469">
        <v>0</v>
      </c>
      <c r="I48" s="469">
        <v>4</v>
      </c>
      <c r="J48" s="892">
        <v>210</v>
      </c>
      <c r="K48" s="469">
        <v>34</v>
      </c>
      <c r="L48" s="605"/>
      <c r="M48" s="9"/>
    </row>
    <row r="49" spans="1:13" ht="15.5">
      <c r="A49" s="9" t="s">
        <v>668</v>
      </c>
      <c r="B49" s="896" t="s">
        <v>100</v>
      </c>
      <c r="C49" s="328">
        <v>4</v>
      </c>
      <c r="D49" s="328">
        <v>85</v>
      </c>
      <c r="E49" s="469">
        <v>3</v>
      </c>
      <c r="F49" s="469">
        <v>2</v>
      </c>
      <c r="G49" s="469">
        <v>2</v>
      </c>
      <c r="H49" s="469">
        <v>4</v>
      </c>
      <c r="I49" s="469">
        <v>1</v>
      </c>
      <c r="J49" s="892">
        <v>340</v>
      </c>
      <c r="K49" s="469">
        <v>11</v>
      </c>
      <c r="L49" s="605"/>
      <c r="M49" s="9"/>
    </row>
    <row r="50" spans="1:13" ht="15.5">
      <c r="A50" s="9" t="s">
        <v>668</v>
      </c>
      <c r="B50" s="896" t="s">
        <v>101</v>
      </c>
      <c r="C50" s="328">
        <v>10</v>
      </c>
      <c r="D50" s="328">
        <v>78</v>
      </c>
      <c r="E50" s="469">
        <v>3</v>
      </c>
      <c r="F50" s="469">
        <v>1</v>
      </c>
      <c r="G50" s="469">
        <v>6</v>
      </c>
      <c r="H50" s="469">
        <v>0</v>
      </c>
      <c r="I50" s="469">
        <v>2</v>
      </c>
      <c r="J50" s="892">
        <v>420</v>
      </c>
      <c r="K50" s="469">
        <v>17</v>
      </c>
      <c r="L50" s="605"/>
      <c r="M50" s="9"/>
    </row>
    <row r="51" spans="1:13" ht="15.5">
      <c r="A51" s="739" t="s">
        <v>114</v>
      </c>
      <c r="B51" s="894" t="s">
        <v>26</v>
      </c>
      <c r="C51" s="841">
        <v>36</v>
      </c>
      <c r="D51" s="841">
        <v>2</v>
      </c>
      <c r="E51" s="1279">
        <v>7</v>
      </c>
      <c r="F51" s="1279">
        <v>7</v>
      </c>
      <c r="G51" s="1279">
        <v>36</v>
      </c>
      <c r="H51" s="1279">
        <v>7</v>
      </c>
      <c r="I51" s="1279">
        <v>4</v>
      </c>
      <c r="J51" s="895">
        <v>500</v>
      </c>
      <c r="K51" s="1279">
        <v>88</v>
      </c>
      <c r="L51" s="605"/>
    </row>
    <row r="52" spans="1:13" ht="15.5">
      <c r="A52" s="9" t="s">
        <v>114</v>
      </c>
      <c r="B52" s="896" t="s">
        <v>27</v>
      </c>
      <c r="C52" s="469">
        <v>16</v>
      </c>
      <c r="D52" s="469">
        <v>61</v>
      </c>
      <c r="E52" s="469">
        <v>6</v>
      </c>
      <c r="F52" s="469">
        <v>3</v>
      </c>
      <c r="G52" s="469">
        <v>8</v>
      </c>
      <c r="H52" s="469">
        <v>4</v>
      </c>
      <c r="I52" s="469">
        <v>2</v>
      </c>
      <c r="J52" s="892">
        <v>1460</v>
      </c>
      <c r="K52" s="469">
        <v>31</v>
      </c>
      <c r="L52" s="605"/>
    </row>
    <row r="53" spans="1:13" ht="15.5">
      <c r="A53" s="740" t="s">
        <v>114</v>
      </c>
      <c r="B53" s="897" t="s">
        <v>28</v>
      </c>
      <c r="C53" s="1278">
        <v>4</v>
      </c>
      <c r="D53" s="1278">
        <v>84</v>
      </c>
      <c r="E53" s="1278">
        <v>2</v>
      </c>
      <c r="F53" s="1278">
        <v>1</v>
      </c>
      <c r="G53" s="1278">
        <v>2</v>
      </c>
      <c r="H53" s="1278">
        <v>4</v>
      </c>
      <c r="I53" s="1278">
        <v>2</v>
      </c>
      <c r="J53" s="898">
        <v>1290</v>
      </c>
      <c r="K53" s="1278">
        <v>12</v>
      </c>
      <c r="L53" s="605"/>
    </row>
    <row r="54" spans="1:13" ht="15.5">
      <c r="A54" s="9" t="s">
        <v>115</v>
      </c>
      <c r="B54" s="896" t="s">
        <v>102</v>
      </c>
      <c r="C54" s="469">
        <v>14</v>
      </c>
      <c r="D54" s="469">
        <v>60</v>
      </c>
      <c r="E54" s="469">
        <v>4</v>
      </c>
      <c r="F54" s="469">
        <v>3</v>
      </c>
      <c r="G54" s="469">
        <v>12</v>
      </c>
      <c r="H54" s="469">
        <v>4</v>
      </c>
      <c r="I54" s="469">
        <v>3</v>
      </c>
      <c r="J54" s="892">
        <v>830</v>
      </c>
      <c r="K54" s="469">
        <v>34</v>
      </c>
      <c r="L54" s="605"/>
    </row>
    <row r="55" spans="1:13" ht="15.5">
      <c r="A55" s="9" t="s">
        <v>115</v>
      </c>
      <c r="B55" s="896" t="s">
        <v>103</v>
      </c>
      <c r="C55" s="469">
        <v>13</v>
      </c>
      <c r="D55" s="469">
        <v>59</v>
      </c>
      <c r="E55" s="469">
        <v>4</v>
      </c>
      <c r="F55" s="469">
        <v>4</v>
      </c>
      <c r="G55" s="469">
        <v>10</v>
      </c>
      <c r="H55" s="469">
        <v>6</v>
      </c>
      <c r="I55" s="469">
        <v>3</v>
      </c>
      <c r="J55" s="892">
        <v>760</v>
      </c>
      <c r="K55" s="469">
        <v>34</v>
      </c>
      <c r="L55" s="605"/>
    </row>
    <row r="56" spans="1:13" ht="15.5">
      <c r="A56" s="9" t="s">
        <v>115</v>
      </c>
      <c r="B56" s="896" t="s">
        <v>104</v>
      </c>
      <c r="C56" s="469">
        <v>26</v>
      </c>
      <c r="D56" s="469">
        <v>61</v>
      </c>
      <c r="E56" s="469">
        <v>1</v>
      </c>
      <c r="F56" s="469">
        <v>0</v>
      </c>
      <c r="G56" s="469">
        <v>8</v>
      </c>
      <c r="H56" s="469">
        <v>1</v>
      </c>
      <c r="I56" s="469">
        <v>2</v>
      </c>
      <c r="J56" s="892">
        <v>190</v>
      </c>
      <c r="K56" s="469">
        <v>36</v>
      </c>
      <c r="L56" s="9"/>
    </row>
    <row r="57" spans="1:13" ht="15.5">
      <c r="A57" s="9" t="s">
        <v>115</v>
      </c>
      <c r="B57" s="896" t="s">
        <v>105</v>
      </c>
      <c r="C57" s="469">
        <v>8</v>
      </c>
      <c r="D57" s="469">
        <v>69</v>
      </c>
      <c r="E57" s="469">
        <v>4</v>
      </c>
      <c r="F57" s="469">
        <v>4</v>
      </c>
      <c r="G57" s="469">
        <v>7</v>
      </c>
      <c r="H57" s="469">
        <v>5</v>
      </c>
      <c r="I57" s="469">
        <v>3</v>
      </c>
      <c r="J57" s="892">
        <v>560</v>
      </c>
      <c r="K57" s="469">
        <v>24</v>
      </c>
      <c r="L57" s="9"/>
    </row>
    <row r="58" spans="1:13" ht="15.5">
      <c r="A58" s="9" t="s">
        <v>115</v>
      </c>
      <c r="B58" s="896" t="s">
        <v>106</v>
      </c>
      <c r="C58" s="469">
        <v>16</v>
      </c>
      <c r="D58" s="469">
        <v>66</v>
      </c>
      <c r="E58" s="469">
        <v>4</v>
      </c>
      <c r="F58" s="469">
        <v>2</v>
      </c>
      <c r="G58" s="469">
        <v>5</v>
      </c>
      <c r="H58" s="469">
        <v>5</v>
      </c>
      <c r="I58" s="469">
        <v>1</v>
      </c>
      <c r="J58" s="892">
        <v>190</v>
      </c>
      <c r="K58" s="469">
        <v>28</v>
      </c>
      <c r="L58" s="9"/>
    </row>
    <row r="59" spans="1:13" ht="15.5">
      <c r="A59" s="9" t="s">
        <v>115</v>
      </c>
      <c r="B59" s="896" t="s">
        <v>107</v>
      </c>
      <c r="C59" s="469">
        <v>13</v>
      </c>
      <c r="D59" s="469">
        <v>65</v>
      </c>
      <c r="E59" s="469">
        <v>7</v>
      </c>
      <c r="F59" s="469">
        <v>2</v>
      </c>
      <c r="G59" s="469">
        <v>8</v>
      </c>
      <c r="H59" s="469">
        <v>3</v>
      </c>
      <c r="I59" s="469">
        <v>1</v>
      </c>
      <c r="J59" s="892">
        <v>300</v>
      </c>
      <c r="K59" s="469">
        <v>26</v>
      </c>
      <c r="L59" s="9"/>
    </row>
    <row r="60" spans="1:13" ht="16" thickBot="1">
      <c r="A60" s="815" t="s">
        <v>115</v>
      </c>
      <c r="B60" s="1421" t="s">
        <v>1108</v>
      </c>
      <c r="C60" s="1280">
        <v>13</v>
      </c>
      <c r="D60" s="1280">
        <v>68</v>
      </c>
      <c r="E60" s="1280">
        <v>3</v>
      </c>
      <c r="F60" s="1280">
        <v>2</v>
      </c>
      <c r="G60" s="1280">
        <v>8</v>
      </c>
      <c r="H60" s="1280">
        <v>3</v>
      </c>
      <c r="I60" s="1280">
        <v>2</v>
      </c>
      <c r="J60" s="899">
        <v>420</v>
      </c>
      <c r="K60" s="1280">
        <v>26</v>
      </c>
      <c r="L60" s="9"/>
    </row>
    <row r="61" spans="1:13" ht="15.5">
      <c r="A61" s="900"/>
      <c r="B61" s="605"/>
      <c r="C61" s="605"/>
      <c r="D61" s="605"/>
      <c r="E61" s="605"/>
      <c r="F61" s="605"/>
      <c r="G61" s="605"/>
      <c r="H61" s="605"/>
      <c r="I61" s="605"/>
      <c r="J61" s="605"/>
      <c r="K61" s="605"/>
      <c r="L61" s="9"/>
    </row>
    <row r="62" spans="1:13" ht="15.5">
      <c r="A62" s="9"/>
      <c r="B62" s="900"/>
      <c r="C62" s="901"/>
      <c r="D62" s="901"/>
      <c r="E62" s="901"/>
      <c r="F62" s="901"/>
      <c r="G62" s="901"/>
      <c r="H62" s="901"/>
      <c r="I62" s="901"/>
      <c r="J62" s="902"/>
      <c r="K62" s="903"/>
      <c r="L62" s="9"/>
    </row>
    <row r="63" spans="1:13" ht="15.5">
      <c r="A63" s="9"/>
      <c r="B63" s="904"/>
      <c r="C63" s="904"/>
      <c r="D63" s="904"/>
      <c r="E63" s="904"/>
      <c r="F63" s="904"/>
      <c r="G63" s="904"/>
      <c r="H63" s="904"/>
      <c r="I63" s="904"/>
      <c r="J63" s="905"/>
      <c r="K63" s="906"/>
      <c r="L63" s="9"/>
    </row>
    <row r="64" spans="1:13" ht="15.5">
      <c r="A64" s="9"/>
      <c r="B64" s="907"/>
      <c r="C64" s="908"/>
      <c r="D64" s="908"/>
      <c r="E64" s="908"/>
      <c r="F64" s="908"/>
      <c r="G64" s="908"/>
      <c r="H64" s="908"/>
      <c r="I64" s="908"/>
      <c r="J64" s="909"/>
      <c r="K64" s="910"/>
      <c r="L64" s="9"/>
    </row>
    <row r="65" spans="1:12" ht="15.5">
      <c r="A65" s="9"/>
      <c r="B65" s="911"/>
      <c r="C65" s="912"/>
      <c r="D65" s="913"/>
      <c r="E65" s="914"/>
      <c r="F65" s="914"/>
      <c r="G65" s="914"/>
      <c r="H65" s="914"/>
      <c r="I65" s="914"/>
      <c r="J65" s="909"/>
      <c r="K65" s="910"/>
      <c r="L65" s="9"/>
    </row>
    <row r="66" spans="1:12" ht="15.5">
      <c r="A66" s="9"/>
      <c r="B66" s="911"/>
      <c r="C66" s="912"/>
      <c r="D66" s="913"/>
      <c r="E66" s="910"/>
      <c r="F66" s="910"/>
      <c r="G66" s="910"/>
      <c r="H66" s="910"/>
      <c r="I66" s="910"/>
      <c r="J66" s="909"/>
      <c r="K66" s="910"/>
      <c r="L66" s="9"/>
    </row>
    <row r="67" spans="1:12" ht="15.5">
      <c r="A67" s="9"/>
      <c r="B67" s="911"/>
      <c r="C67" s="915"/>
      <c r="D67" s="915"/>
      <c r="E67" s="915"/>
      <c r="F67" s="915"/>
      <c r="G67" s="915"/>
      <c r="H67" s="915"/>
      <c r="I67" s="915"/>
      <c r="J67" s="909"/>
      <c r="K67" s="916"/>
      <c r="L67" s="9"/>
    </row>
    <row r="68" spans="1:12" ht="15.5">
      <c r="A68" s="9"/>
      <c r="B68" s="911"/>
      <c r="C68" s="915"/>
      <c r="D68" s="915"/>
      <c r="E68" s="915"/>
      <c r="F68" s="917"/>
      <c r="G68" s="915"/>
      <c r="H68" s="915"/>
      <c r="I68" s="915"/>
      <c r="J68" s="909"/>
      <c r="K68" s="916"/>
      <c r="L68" s="9"/>
    </row>
    <row r="69" spans="1:12" ht="15.5">
      <c r="A69" s="9"/>
      <c r="B69" s="918"/>
      <c r="C69" s="919"/>
      <c r="D69" s="920"/>
      <c r="E69" s="921"/>
      <c r="F69" s="922"/>
      <c r="G69" s="922"/>
      <c r="H69" s="922"/>
      <c r="I69" s="922"/>
      <c r="J69" s="919"/>
      <c r="K69" s="923"/>
      <c r="L69" s="9"/>
    </row>
    <row r="70" spans="1:12" ht="15.5">
      <c r="A70" s="9"/>
      <c r="B70" s="918"/>
      <c r="C70" s="919"/>
      <c r="D70" s="922"/>
      <c r="E70" s="922"/>
      <c r="F70" s="922"/>
      <c r="G70" s="922"/>
      <c r="H70" s="922"/>
      <c r="I70" s="922"/>
      <c r="J70" s="919"/>
      <c r="K70" s="922"/>
      <c r="L70" s="9"/>
    </row>
    <row r="71" spans="1:12" ht="15.5">
      <c r="A71" s="9"/>
      <c r="B71" s="918"/>
      <c r="C71" s="919"/>
      <c r="D71" s="919"/>
      <c r="E71" s="919"/>
      <c r="F71" s="919"/>
      <c r="G71" s="919"/>
      <c r="H71" s="919"/>
      <c r="I71" s="919"/>
      <c r="J71" s="919"/>
      <c r="K71" s="922"/>
      <c r="L71" s="9"/>
    </row>
    <row r="72" spans="1:12" ht="15.5">
      <c r="A72" s="9"/>
      <c r="B72" s="918"/>
      <c r="C72" s="919"/>
      <c r="D72" s="923"/>
      <c r="E72" s="922"/>
      <c r="F72" s="922"/>
      <c r="G72" s="922"/>
      <c r="H72" s="922"/>
      <c r="I72" s="922"/>
      <c r="J72" s="919"/>
      <c r="K72" s="922"/>
      <c r="L72" s="9"/>
    </row>
    <row r="73" spans="1:12" ht="15.5">
      <c r="A73" s="9"/>
      <c r="B73" s="918"/>
      <c r="C73" s="919"/>
      <c r="D73" s="923"/>
      <c r="E73" s="922"/>
      <c r="F73" s="922"/>
      <c r="G73" s="922"/>
      <c r="H73" s="922"/>
      <c r="I73" s="922"/>
      <c r="J73" s="919"/>
      <c r="K73" s="922"/>
      <c r="L73" s="9"/>
    </row>
    <row r="74" spans="1:12" ht="15.5">
      <c r="A74" s="9"/>
      <c r="B74" s="918"/>
      <c r="C74" s="919"/>
      <c r="D74" s="923"/>
      <c r="E74" s="922"/>
      <c r="F74" s="919"/>
      <c r="G74" s="922"/>
      <c r="H74" s="922"/>
      <c r="I74" s="922"/>
      <c r="J74" s="919"/>
      <c r="K74" s="922"/>
      <c r="L74" s="9"/>
    </row>
    <row r="75" spans="1:12" ht="15.5">
      <c r="A75" s="9"/>
      <c r="B75" s="918"/>
      <c r="C75" s="924"/>
      <c r="D75" s="923"/>
      <c r="E75" s="922"/>
      <c r="F75" s="922"/>
      <c r="G75" s="922"/>
      <c r="H75" s="922"/>
      <c r="I75" s="922"/>
      <c r="J75" s="919"/>
      <c r="K75" s="922"/>
      <c r="L75" s="9"/>
    </row>
    <row r="76" spans="1:12" ht="15.65" customHeight="1">
      <c r="A76" s="9"/>
      <c r="B76" s="918"/>
      <c r="C76" s="925"/>
      <c r="D76" s="923"/>
      <c r="E76" s="922"/>
      <c r="F76" s="922"/>
      <c r="G76" s="922"/>
      <c r="H76" s="922"/>
      <c r="I76" s="922"/>
      <c r="J76" s="919"/>
      <c r="K76" s="922"/>
      <c r="L76" s="9"/>
    </row>
    <row r="77" spans="1:12" ht="15.5">
      <c r="A77" s="9"/>
      <c r="B77" s="918"/>
      <c r="C77" s="924"/>
      <c r="D77" s="922"/>
      <c r="E77" s="922"/>
      <c r="F77" s="922"/>
      <c r="G77" s="922"/>
      <c r="H77" s="922"/>
      <c r="I77" s="922"/>
      <c r="J77" s="919"/>
      <c r="K77" s="922"/>
      <c r="L77" s="9"/>
    </row>
    <row r="78" spans="1:12" ht="15.5">
      <c r="A78" s="9"/>
      <c r="B78" s="918"/>
      <c r="C78" s="923"/>
      <c r="D78" s="922"/>
      <c r="E78" s="922"/>
      <c r="F78" s="922"/>
      <c r="G78" s="922"/>
      <c r="H78" s="922"/>
      <c r="I78" s="922"/>
      <c r="J78" s="919"/>
      <c r="K78" s="922"/>
      <c r="L78" s="9"/>
    </row>
    <row r="79" spans="1:12" ht="15.5">
      <c r="A79" s="9"/>
      <c r="B79" s="918"/>
      <c r="C79" s="922"/>
      <c r="D79" s="922"/>
      <c r="E79" s="922"/>
      <c r="F79" s="922"/>
      <c r="G79" s="922"/>
      <c r="H79" s="922"/>
      <c r="I79" s="922"/>
      <c r="J79" s="919"/>
      <c r="K79" s="922"/>
      <c r="L79" s="9"/>
    </row>
    <row r="80" spans="1:12" ht="15.5">
      <c r="A80" s="9"/>
      <c r="B80" s="918"/>
      <c r="C80" s="924"/>
      <c r="D80" s="922"/>
      <c r="E80" s="922"/>
      <c r="F80" s="922"/>
      <c r="G80" s="922"/>
      <c r="H80" s="922"/>
      <c r="I80" s="922"/>
      <c r="J80" s="919"/>
      <c r="K80" s="922"/>
      <c r="L80" s="9"/>
    </row>
    <row r="81" spans="1:12" ht="15.5">
      <c r="A81" s="9"/>
      <c r="B81" s="926"/>
      <c r="C81" s="919"/>
      <c r="D81" s="927"/>
      <c r="E81" s="928"/>
      <c r="F81" s="928"/>
      <c r="G81" s="928"/>
      <c r="H81" s="919"/>
      <c r="I81" s="928"/>
      <c r="J81" s="919"/>
      <c r="K81" s="922"/>
      <c r="L81" s="9"/>
    </row>
    <row r="82" spans="1:12" ht="15.5">
      <c r="A82" s="9"/>
      <c r="B82" s="926"/>
      <c r="C82" s="929"/>
      <c r="D82" s="930"/>
      <c r="E82" s="931"/>
      <c r="F82" s="931"/>
      <c r="G82" s="931"/>
      <c r="H82" s="929"/>
      <c r="I82" s="931"/>
      <c r="J82" s="929"/>
      <c r="K82" s="932"/>
      <c r="L82" s="9"/>
    </row>
    <row r="83" spans="1:12" ht="15.5">
      <c r="A83" s="9"/>
      <c r="B83" s="926"/>
      <c r="C83" s="929"/>
      <c r="D83" s="930"/>
      <c r="E83" s="931"/>
      <c r="F83" s="931"/>
      <c r="G83" s="931"/>
      <c r="H83" s="929"/>
      <c r="I83" s="931"/>
      <c r="J83" s="929"/>
      <c r="K83" s="932"/>
      <c r="L83" s="9"/>
    </row>
    <row r="84" spans="1:12" ht="15.5">
      <c r="A84" s="9"/>
      <c r="B84" s="918"/>
      <c r="C84" s="919"/>
      <c r="D84" s="928"/>
      <c r="E84" s="919"/>
      <c r="F84" s="919"/>
      <c r="G84" s="919"/>
      <c r="H84" s="919"/>
      <c r="I84" s="919"/>
      <c r="J84" s="933"/>
      <c r="K84" s="922"/>
      <c r="L84" s="9"/>
    </row>
    <row r="85" spans="1:12" ht="15.5">
      <c r="A85" s="9"/>
      <c r="B85" s="918"/>
      <c r="C85" s="919"/>
      <c r="D85" s="927"/>
      <c r="E85" s="928"/>
      <c r="F85" s="928"/>
      <c r="G85" s="928"/>
      <c r="H85" s="919"/>
      <c r="I85" s="928"/>
      <c r="J85" s="933"/>
      <c r="K85" s="922"/>
      <c r="L85" s="9"/>
    </row>
    <row r="86" spans="1:12" ht="15.5">
      <c r="A86" s="9"/>
      <c r="B86" s="918"/>
      <c r="C86" s="919"/>
      <c r="D86" s="927"/>
      <c r="E86" s="928"/>
      <c r="F86" s="928"/>
      <c r="G86" s="928"/>
      <c r="H86" s="919"/>
      <c r="I86" s="928"/>
      <c r="J86" s="933"/>
      <c r="K86" s="922"/>
      <c r="L86" s="9"/>
    </row>
    <row r="87" spans="1:12" ht="15.5">
      <c r="A87" s="9"/>
      <c r="B87" s="918"/>
      <c r="C87" s="919"/>
      <c r="D87" s="927"/>
      <c r="E87" s="928"/>
      <c r="F87" s="928"/>
      <c r="G87" s="928"/>
      <c r="H87" s="919"/>
      <c r="I87" s="928"/>
      <c r="J87" s="933"/>
      <c r="K87" s="922"/>
      <c r="L87" s="9"/>
    </row>
    <row r="88" spans="1:12" ht="15.65" customHeight="1">
      <c r="A88" s="9"/>
      <c r="B88" s="918"/>
      <c r="C88" s="919"/>
      <c r="D88" s="927"/>
      <c r="E88" s="928"/>
      <c r="F88" s="928"/>
      <c r="G88" s="928"/>
      <c r="H88" s="919"/>
      <c r="I88" s="928"/>
      <c r="J88" s="933"/>
      <c r="K88" s="922"/>
    </row>
    <row r="89" spans="1:12" ht="15.5">
      <c r="A89" s="9"/>
      <c r="B89" s="918"/>
      <c r="C89" s="919"/>
      <c r="D89" s="927"/>
      <c r="E89" s="928"/>
      <c r="F89" s="928"/>
      <c r="G89" s="928"/>
      <c r="H89" s="919"/>
      <c r="I89" s="928"/>
      <c r="J89" s="933"/>
      <c r="K89" s="922"/>
    </row>
    <row r="90" spans="1:12" ht="15.5">
      <c r="A90" s="9"/>
      <c r="B90" s="918"/>
      <c r="C90" s="919"/>
      <c r="D90" s="928"/>
      <c r="E90" s="919"/>
      <c r="F90" s="919"/>
      <c r="G90" s="919"/>
      <c r="H90" s="919"/>
      <c r="I90" s="919"/>
      <c r="J90" s="933"/>
      <c r="K90" s="922"/>
    </row>
    <row r="91" spans="1:12" ht="15.5">
      <c r="A91" s="9"/>
      <c r="B91" s="918"/>
      <c r="C91" s="919"/>
      <c r="D91" s="927"/>
      <c r="E91" s="928"/>
      <c r="F91" s="928"/>
      <c r="G91" s="928"/>
      <c r="H91" s="919"/>
      <c r="I91" s="928"/>
      <c r="J91" s="933"/>
      <c r="K91" s="922"/>
    </row>
    <row r="92" spans="1:12" ht="15.5">
      <c r="A92" s="9"/>
      <c r="B92" s="918"/>
      <c r="C92" s="919"/>
      <c r="D92" s="927"/>
      <c r="E92" s="928"/>
      <c r="F92" s="928"/>
      <c r="G92" s="928"/>
      <c r="H92" s="919"/>
      <c r="I92" s="928"/>
      <c r="J92" s="933"/>
      <c r="K92" s="922"/>
    </row>
    <row r="93" spans="1:12" ht="15.5">
      <c r="A93" s="9"/>
      <c r="B93" s="918"/>
      <c r="C93" s="919"/>
      <c r="D93" s="927"/>
      <c r="E93" s="928"/>
      <c r="F93" s="928"/>
      <c r="G93" s="928"/>
      <c r="H93" s="919"/>
      <c r="I93" s="928"/>
      <c r="J93" s="933"/>
      <c r="K93" s="922"/>
    </row>
    <row r="94" spans="1:12" ht="15.5">
      <c r="A94" s="9"/>
      <c r="B94" s="918"/>
      <c r="C94" s="919"/>
      <c r="D94" s="927"/>
      <c r="E94" s="928"/>
      <c r="F94" s="928"/>
      <c r="G94" s="928"/>
      <c r="H94" s="919"/>
      <c r="I94" s="928"/>
      <c r="J94" s="933"/>
      <c r="K94" s="922"/>
    </row>
    <row r="95" spans="1:12" ht="15.5">
      <c r="A95" s="9"/>
      <c r="B95" s="918"/>
      <c r="C95" s="919"/>
      <c r="D95" s="927"/>
      <c r="E95" s="928"/>
      <c r="F95" s="928"/>
      <c r="G95" s="928"/>
      <c r="H95" s="919"/>
      <c r="I95" s="928"/>
      <c r="J95" s="933"/>
      <c r="K95" s="922"/>
    </row>
    <row r="96" spans="1:12" ht="15.5">
      <c r="A96" s="9"/>
      <c r="B96" s="918"/>
      <c r="C96" s="919"/>
      <c r="D96" s="928"/>
      <c r="E96" s="919"/>
      <c r="F96" s="919"/>
      <c r="G96" s="919"/>
      <c r="H96" s="919"/>
      <c r="I96" s="919"/>
      <c r="J96" s="933"/>
      <c r="K96" s="922"/>
    </row>
    <row r="97" spans="1:11" ht="15.5">
      <c r="A97" s="9"/>
      <c r="B97" s="918"/>
      <c r="C97" s="919"/>
      <c r="D97" s="927"/>
      <c r="E97" s="928"/>
      <c r="F97" s="928"/>
      <c r="G97" s="928"/>
      <c r="H97" s="928"/>
      <c r="I97" s="919"/>
      <c r="J97" s="933"/>
      <c r="K97" s="922"/>
    </row>
    <row r="98" spans="1:11" ht="15.5">
      <c r="A98" s="9"/>
      <c r="B98" s="918"/>
      <c r="C98" s="919"/>
      <c r="D98" s="927"/>
      <c r="E98" s="928"/>
      <c r="F98" s="928"/>
      <c r="G98" s="928"/>
      <c r="H98" s="928"/>
      <c r="I98" s="919"/>
      <c r="J98" s="933"/>
      <c r="K98" s="922"/>
    </row>
    <row r="99" spans="1:11" ht="15.5">
      <c r="A99" s="9"/>
      <c r="B99" s="918"/>
      <c r="C99" s="919"/>
      <c r="D99" s="928"/>
      <c r="E99" s="919"/>
      <c r="F99" s="919"/>
      <c r="G99" s="919"/>
      <c r="H99" s="919"/>
      <c r="I99" s="919"/>
      <c r="J99" s="933"/>
      <c r="K99" s="922"/>
    </row>
    <row r="100" spans="1:11" ht="15.5">
      <c r="A100" s="9"/>
      <c r="B100" s="918"/>
      <c r="C100" s="919"/>
      <c r="D100" s="927"/>
      <c r="E100" s="928"/>
      <c r="F100" s="928"/>
      <c r="G100" s="928"/>
      <c r="H100" s="928"/>
      <c r="I100" s="919"/>
      <c r="J100" s="933"/>
      <c r="K100" s="922"/>
    </row>
    <row r="101" spans="1:11" ht="15.5">
      <c r="A101" s="9"/>
      <c r="B101" s="918"/>
      <c r="C101" s="919"/>
      <c r="D101" s="927"/>
      <c r="E101" s="928"/>
      <c r="F101" s="928"/>
      <c r="G101" s="928"/>
      <c r="H101" s="928"/>
      <c r="I101" s="919"/>
      <c r="J101" s="933"/>
      <c r="K101" s="922"/>
    </row>
    <row r="102" spans="1:11" ht="15.5">
      <c r="A102" s="9"/>
      <c r="B102" s="926"/>
      <c r="C102" s="929"/>
      <c r="D102" s="930"/>
      <c r="E102" s="931"/>
      <c r="F102" s="931"/>
      <c r="G102" s="931"/>
      <c r="H102" s="929"/>
      <c r="I102" s="931"/>
      <c r="J102" s="934"/>
      <c r="K102" s="932"/>
    </row>
    <row r="103" spans="1:11" ht="15.5">
      <c r="A103" s="9"/>
      <c r="B103" s="926"/>
      <c r="C103" s="929"/>
      <c r="D103" s="930"/>
      <c r="E103" s="931"/>
      <c r="F103" s="931"/>
      <c r="G103" s="931"/>
      <c r="H103" s="929"/>
      <c r="I103" s="931"/>
      <c r="J103" s="934"/>
      <c r="K103" s="932"/>
    </row>
    <row r="104" spans="1:11" ht="15.5">
      <c r="A104" s="9"/>
      <c r="B104" s="926"/>
      <c r="C104" s="929"/>
      <c r="D104" s="930"/>
      <c r="E104" s="931"/>
      <c r="F104" s="931"/>
      <c r="G104" s="931"/>
      <c r="H104" s="929"/>
      <c r="I104" s="931"/>
      <c r="J104" s="934"/>
      <c r="K104" s="932"/>
    </row>
    <row r="105" spans="1:11" ht="15.5">
      <c r="A105" s="9"/>
      <c r="B105" s="918"/>
      <c r="C105" s="923"/>
      <c r="D105" s="922"/>
      <c r="E105" s="922"/>
      <c r="F105" s="922"/>
      <c r="G105" s="922"/>
      <c r="H105" s="922"/>
      <c r="I105" s="922"/>
      <c r="J105" s="933"/>
      <c r="K105" s="922"/>
    </row>
    <row r="106" spans="1:11" ht="15.5">
      <c r="A106" s="9"/>
      <c r="B106" s="918"/>
      <c r="C106" s="923"/>
      <c r="D106" s="922"/>
      <c r="E106" s="922"/>
      <c r="F106" s="922"/>
      <c r="G106" s="922"/>
      <c r="H106" s="922"/>
      <c r="I106" s="922"/>
      <c r="J106" s="933"/>
      <c r="K106" s="922"/>
    </row>
    <row r="107" spans="1:11" ht="15.5">
      <c r="A107" s="9"/>
      <c r="B107" s="918"/>
      <c r="C107" s="923"/>
      <c r="D107" s="922"/>
      <c r="E107" s="922"/>
      <c r="F107" s="922"/>
      <c r="G107" s="922"/>
      <c r="H107" s="922"/>
      <c r="I107" s="922"/>
      <c r="J107" s="933"/>
      <c r="K107" s="922"/>
    </row>
    <row r="108" spans="1:11" ht="15.5">
      <c r="A108" s="9"/>
      <c r="B108" s="918"/>
      <c r="C108" s="923"/>
      <c r="D108" s="922"/>
      <c r="E108" s="922"/>
      <c r="F108" s="922"/>
      <c r="G108" s="922"/>
      <c r="H108" s="922"/>
      <c r="I108" s="922"/>
      <c r="J108" s="933"/>
      <c r="K108" s="922"/>
    </row>
    <row r="109" spans="1:11" ht="15.5">
      <c r="A109" s="9"/>
      <c r="B109" s="918"/>
      <c r="C109" s="923"/>
      <c r="D109" s="922"/>
      <c r="E109" s="922"/>
      <c r="F109" s="922"/>
      <c r="G109" s="922"/>
      <c r="H109" s="922"/>
      <c r="I109" s="922"/>
      <c r="J109" s="933"/>
      <c r="K109" s="922"/>
    </row>
    <row r="110" spans="1:11" ht="15.5">
      <c r="A110" s="9"/>
      <c r="B110" s="918"/>
      <c r="C110" s="923"/>
      <c r="D110" s="922"/>
      <c r="E110" s="922"/>
      <c r="F110" s="922"/>
      <c r="G110" s="922"/>
      <c r="H110" s="922"/>
      <c r="I110" s="922"/>
      <c r="J110" s="933"/>
      <c r="K110" s="922"/>
    </row>
    <row r="111" spans="1:11" ht="15.5">
      <c r="A111" s="9"/>
      <c r="B111" s="918"/>
      <c r="C111" s="920"/>
      <c r="D111" s="921"/>
      <c r="E111" s="922"/>
      <c r="F111" s="922"/>
      <c r="G111" s="922"/>
      <c r="H111" s="922"/>
      <c r="I111" s="922"/>
      <c r="J111" s="933"/>
      <c r="K111" s="922"/>
    </row>
    <row r="112" spans="1:11">
      <c r="A112" s="883"/>
      <c r="B112" s="883"/>
      <c r="C112" s="883"/>
      <c r="D112" s="883"/>
      <c r="E112" s="883"/>
      <c r="F112" s="883"/>
      <c r="G112" s="883"/>
      <c r="H112" s="883"/>
      <c r="I112" s="883"/>
      <c r="J112" s="883"/>
      <c r="K112" s="883"/>
    </row>
    <row r="171" ht="15.65" customHeight="1"/>
    <row r="253" ht="15.65" customHeight="1"/>
    <row r="265" ht="15.65" customHeight="1"/>
    <row r="347" ht="15.65" customHeight="1"/>
    <row r="429" ht="15.65" customHeight="1"/>
    <row r="518" ht="15.65" customHeight="1"/>
    <row r="608" ht="15.65" customHeight="1"/>
  </sheetData>
  <pageMargins left="0.7" right="0.7" top="0.75" bottom="0.75" header="0.3" footer="0.3"/>
  <pageSetup paperSize="9"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D3520-56A5-4A51-949B-3E0ABDA93F53}">
  <sheetPr codeName="Sheet15"/>
  <dimension ref="A1:E63"/>
  <sheetViews>
    <sheetView workbookViewId="0"/>
  </sheetViews>
  <sheetFormatPr defaultColWidth="9.23046875" defaultRowHeight="15.5"/>
  <cols>
    <col min="1" max="1" width="31.07421875" style="9" customWidth="1"/>
    <col min="2" max="2" width="29.53515625" style="9" customWidth="1"/>
    <col min="3" max="3" width="18.23046875" style="9" customWidth="1"/>
    <col min="4" max="4" width="21.3046875" style="9" customWidth="1"/>
    <col min="5" max="5" width="13.07421875" style="9" customWidth="1"/>
    <col min="6" max="6" width="9.23046875" style="9"/>
    <col min="7" max="7" width="13.765625" style="9" customWidth="1"/>
    <col min="8" max="16384" width="9.23046875" style="9"/>
  </cols>
  <sheetData>
    <row r="1" spans="1:5" ht="18">
      <c r="A1" s="803" t="s">
        <v>1171</v>
      </c>
    </row>
    <row r="2" spans="1:5">
      <c r="A2" s="860" t="s">
        <v>920</v>
      </c>
    </row>
    <row r="3" spans="1:5" ht="16" thickBot="1">
      <c r="A3" s="877" t="s">
        <v>30</v>
      </c>
    </row>
    <row r="4" spans="1:5">
      <c r="A4" s="880" t="s">
        <v>35</v>
      </c>
      <c r="B4" s="534" t="s">
        <v>36</v>
      </c>
      <c r="C4" s="534" t="s">
        <v>629</v>
      </c>
      <c r="D4" s="1242" t="s">
        <v>630</v>
      </c>
      <c r="E4" s="1240" t="s">
        <v>31</v>
      </c>
    </row>
    <row r="5" spans="1:5">
      <c r="A5" s="881" t="s">
        <v>125</v>
      </c>
      <c r="B5" s="769" t="s">
        <v>109</v>
      </c>
      <c r="C5" s="770">
        <v>31</v>
      </c>
      <c r="D5" s="1243">
        <v>69</v>
      </c>
      <c r="E5" s="1286">
        <v>4740</v>
      </c>
    </row>
    <row r="6" spans="1:5">
      <c r="A6" s="9" t="s">
        <v>66</v>
      </c>
      <c r="B6" s="336" t="s">
        <v>271</v>
      </c>
      <c r="C6" s="9">
        <v>33</v>
      </c>
      <c r="D6" s="1048">
        <v>67</v>
      </c>
      <c r="E6" s="1003">
        <v>2300</v>
      </c>
    </row>
    <row r="7" spans="1:5">
      <c r="A7" s="9" t="s">
        <v>66</v>
      </c>
      <c r="B7" s="336" t="s">
        <v>49</v>
      </c>
      <c r="C7" s="9">
        <v>28</v>
      </c>
      <c r="D7" s="1048">
        <v>72</v>
      </c>
      <c r="E7" s="1003">
        <v>2440</v>
      </c>
    </row>
    <row r="8" spans="1:5">
      <c r="A8" s="9" t="s">
        <v>66</v>
      </c>
      <c r="B8" s="336" t="s">
        <v>1080</v>
      </c>
      <c r="C8" s="332" t="s">
        <v>269</v>
      </c>
      <c r="D8" s="1244" t="s">
        <v>269</v>
      </c>
      <c r="E8" s="1003">
        <v>0</v>
      </c>
    </row>
    <row r="9" spans="1:5">
      <c r="A9" s="739" t="s">
        <v>32</v>
      </c>
      <c r="B9" s="739" t="s">
        <v>118</v>
      </c>
      <c r="C9" s="739">
        <v>22</v>
      </c>
      <c r="D9" s="1046">
        <v>78</v>
      </c>
      <c r="E9" s="1281">
        <v>660</v>
      </c>
    </row>
    <row r="10" spans="1:5">
      <c r="A10" s="9" t="s">
        <v>32</v>
      </c>
      <c r="B10" s="9" t="s">
        <v>76</v>
      </c>
      <c r="C10" s="9">
        <v>29</v>
      </c>
      <c r="D10" s="1048">
        <v>71</v>
      </c>
      <c r="E10" s="1003">
        <v>1110</v>
      </c>
    </row>
    <row r="11" spans="1:5">
      <c r="A11" s="9" t="s">
        <v>32</v>
      </c>
      <c r="B11" s="9" t="s">
        <v>77</v>
      </c>
      <c r="C11" s="9">
        <v>34</v>
      </c>
      <c r="D11" s="1048">
        <v>66</v>
      </c>
      <c r="E11" s="1003">
        <v>970</v>
      </c>
    </row>
    <row r="12" spans="1:5">
      <c r="A12" s="9" t="s">
        <v>32</v>
      </c>
      <c r="B12" s="9" t="s">
        <v>78</v>
      </c>
      <c r="C12" s="9">
        <v>36</v>
      </c>
      <c r="D12" s="1048">
        <v>64</v>
      </c>
      <c r="E12" s="1003">
        <v>1220</v>
      </c>
    </row>
    <row r="13" spans="1:5">
      <c r="A13" s="740" t="s">
        <v>32</v>
      </c>
      <c r="B13" s="740" t="s">
        <v>79</v>
      </c>
      <c r="C13" s="740">
        <v>34</v>
      </c>
      <c r="D13" s="1049">
        <v>66</v>
      </c>
      <c r="E13" s="1053">
        <v>790</v>
      </c>
    </row>
    <row r="14" spans="1:5">
      <c r="A14" s="9" t="s">
        <v>110</v>
      </c>
      <c r="B14" s="9" t="s">
        <v>80</v>
      </c>
      <c r="C14" s="9">
        <v>30</v>
      </c>
      <c r="D14" s="1048">
        <v>70</v>
      </c>
      <c r="E14" s="1003">
        <v>3370</v>
      </c>
    </row>
    <row r="15" spans="1:5">
      <c r="A15" s="9" t="s">
        <v>110</v>
      </c>
      <c r="B15" s="9" t="s">
        <v>81</v>
      </c>
      <c r="C15" s="9">
        <v>34</v>
      </c>
      <c r="D15" s="1048">
        <v>66</v>
      </c>
      <c r="E15" s="1003">
        <v>740</v>
      </c>
    </row>
    <row r="16" spans="1:5">
      <c r="A16" s="9" t="s">
        <v>110</v>
      </c>
      <c r="B16" s="896" t="s">
        <v>718</v>
      </c>
      <c r="C16" s="9">
        <v>43</v>
      </c>
      <c r="D16" s="1422" t="s">
        <v>269</v>
      </c>
      <c r="E16" s="962" t="s">
        <v>269</v>
      </c>
    </row>
    <row r="17" spans="1:5">
      <c r="A17" s="9" t="s">
        <v>110</v>
      </c>
      <c r="B17" s="328" t="s">
        <v>82</v>
      </c>
      <c r="C17" s="9">
        <v>24</v>
      </c>
      <c r="D17" s="1048">
        <v>76</v>
      </c>
      <c r="E17" s="1003">
        <v>80</v>
      </c>
    </row>
    <row r="18" spans="1:5">
      <c r="A18" s="9" t="s">
        <v>110</v>
      </c>
      <c r="B18" s="328" t="s">
        <v>781</v>
      </c>
      <c r="C18" s="9">
        <v>33</v>
      </c>
      <c r="D18" s="1048">
        <v>67</v>
      </c>
      <c r="E18" s="1003">
        <v>260</v>
      </c>
    </row>
    <row r="19" spans="1:5">
      <c r="A19" s="9" t="s">
        <v>110</v>
      </c>
      <c r="B19" s="328" t="s">
        <v>83</v>
      </c>
      <c r="C19" s="9">
        <v>29</v>
      </c>
      <c r="D19" s="1048">
        <v>71</v>
      </c>
      <c r="E19" s="1003">
        <v>140</v>
      </c>
    </row>
    <row r="20" spans="1:5">
      <c r="A20" s="9" t="s">
        <v>110</v>
      </c>
      <c r="B20" s="328" t="s">
        <v>2</v>
      </c>
      <c r="C20" s="9">
        <v>38</v>
      </c>
      <c r="D20" s="1048">
        <v>62</v>
      </c>
      <c r="E20" s="1423">
        <v>100</v>
      </c>
    </row>
    <row r="21" spans="1:5">
      <c r="A21" s="739" t="s">
        <v>657</v>
      </c>
      <c r="B21" s="1282" t="s">
        <v>26</v>
      </c>
      <c r="C21" s="739">
        <v>33</v>
      </c>
      <c r="D21" s="1046">
        <v>67</v>
      </c>
      <c r="E21" s="1003">
        <v>3120</v>
      </c>
    </row>
    <row r="22" spans="1:5">
      <c r="A22" s="9" t="s">
        <v>657</v>
      </c>
      <c r="B22" s="336" t="s">
        <v>659</v>
      </c>
      <c r="C22" s="9">
        <v>28</v>
      </c>
      <c r="D22" s="1048">
        <v>72</v>
      </c>
      <c r="E22" s="9">
        <v>710</v>
      </c>
    </row>
    <row r="23" spans="1:5">
      <c r="A23" s="9" t="s">
        <v>657</v>
      </c>
      <c r="B23" s="336" t="s">
        <v>660</v>
      </c>
      <c r="C23" s="9">
        <v>23</v>
      </c>
      <c r="D23" s="1048">
        <v>77</v>
      </c>
      <c r="E23" s="9">
        <v>520</v>
      </c>
    </row>
    <row r="24" spans="1:5">
      <c r="A24" s="9" t="s">
        <v>657</v>
      </c>
      <c r="B24" s="336" t="s">
        <v>661</v>
      </c>
      <c r="C24" s="9">
        <v>31</v>
      </c>
      <c r="D24" s="1048">
        <v>69</v>
      </c>
      <c r="E24" s="9">
        <v>250</v>
      </c>
    </row>
    <row r="25" spans="1:5">
      <c r="A25" s="9" t="s">
        <v>657</v>
      </c>
      <c r="B25" s="336" t="s">
        <v>662</v>
      </c>
      <c r="C25" s="9">
        <v>33</v>
      </c>
      <c r="D25" s="1048">
        <v>67</v>
      </c>
      <c r="E25" s="9">
        <v>60</v>
      </c>
    </row>
    <row r="26" spans="1:5">
      <c r="A26" s="740" t="s">
        <v>657</v>
      </c>
      <c r="B26" s="1283" t="s">
        <v>663</v>
      </c>
      <c r="C26" s="740">
        <v>29</v>
      </c>
      <c r="D26" s="1049">
        <v>71</v>
      </c>
      <c r="E26" s="740">
        <v>90</v>
      </c>
    </row>
    <row r="27" spans="1:5">
      <c r="A27" s="739" t="s">
        <v>67</v>
      </c>
      <c r="B27" s="894" t="s">
        <v>34</v>
      </c>
      <c r="C27" s="332">
        <v>31</v>
      </c>
      <c r="D27" s="1244">
        <v>69</v>
      </c>
      <c r="E27" s="1003">
        <v>680</v>
      </c>
    </row>
    <row r="28" spans="1:5">
      <c r="A28" s="740" t="s">
        <v>67</v>
      </c>
      <c r="B28" s="897" t="s">
        <v>33</v>
      </c>
      <c r="C28" s="333">
        <v>31</v>
      </c>
      <c r="D28" s="1245">
        <v>69</v>
      </c>
      <c r="E28" s="1003">
        <v>4040</v>
      </c>
    </row>
    <row r="29" spans="1:5">
      <c r="A29" s="9" t="s">
        <v>111</v>
      </c>
      <c r="B29" s="896" t="s">
        <v>84</v>
      </c>
      <c r="C29" s="961">
        <v>68</v>
      </c>
      <c r="D29" s="1284">
        <v>32</v>
      </c>
      <c r="E29" s="1281">
        <v>600</v>
      </c>
    </row>
    <row r="30" spans="1:5">
      <c r="A30" s="9" t="s">
        <v>111</v>
      </c>
      <c r="B30" s="896" t="s">
        <v>85</v>
      </c>
      <c r="C30" s="950">
        <v>27</v>
      </c>
      <c r="D30" s="1246">
        <v>73</v>
      </c>
      <c r="E30" s="1003">
        <v>3210</v>
      </c>
    </row>
    <row r="31" spans="1:5">
      <c r="A31" s="9" t="s">
        <v>111</v>
      </c>
      <c r="B31" s="896" t="s">
        <v>86</v>
      </c>
      <c r="C31" s="1033">
        <v>21</v>
      </c>
      <c r="D31" s="1285">
        <v>79</v>
      </c>
      <c r="E31" s="1053">
        <v>930</v>
      </c>
    </row>
    <row r="32" spans="1:5">
      <c r="A32" s="739" t="s">
        <v>112</v>
      </c>
      <c r="B32" s="894" t="s">
        <v>172</v>
      </c>
      <c r="C32" s="9">
        <v>27</v>
      </c>
      <c r="D32" s="1048">
        <v>73</v>
      </c>
      <c r="E32" s="1003">
        <v>800</v>
      </c>
    </row>
    <row r="33" spans="1:5">
      <c r="A33" s="9" t="s">
        <v>112</v>
      </c>
      <c r="B33" s="896" t="s">
        <v>173</v>
      </c>
      <c r="C33" s="9">
        <v>28</v>
      </c>
      <c r="D33" s="1048">
        <v>72</v>
      </c>
      <c r="E33" s="1003">
        <v>1010</v>
      </c>
    </row>
    <row r="34" spans="1:5">
      <c r="A34" s="9" t="s">
        <v>112</v>
      </c>
      <c r="B34" s="896" t="s">
        <v>91</v>
      </c>
      <c r="C34" s="9">
        <v>33</v>
      </c>
      <c r="D34" s="1048">
        <v>67</v>
      </c>
      <c r="E34" s="1003">
        <v>840</v>
      </c>
    </row>
    <row r="35" spans="1:5">
      <c r="A35" s="9" t="s">
        <v>112</v>
      </c>
      <c r="B35" s="896" t="s">
        <v>92</v>
      </c>
      <c r="C35" s="9">
        <v>26</v>
      </c>
      <c r="D35" s="1048">
        <v>74</v>
      </c>
      <c r="E35" s="1003">
        <v>760</v>
      </c>
    </row>
    <row r="36" spans="1:5">
      <c r="A36" s="740" t="s">
        <v>112</v>
      </c>
      <c r="B36" s="897" t="s">
        <v>93</v>
      </c>
      <c r="C36" s="9">
        <v>36</v>
      </c>
      <c r="D36" s="1048">
        <v>64</v>
      </c>
      <c r="E36" s="1003">
        <v>1290</v>
      </c>
    </row>
    <row r="37" spans="1:5">
      <c r="A37" s="9" t="s">
        <v>654</v>
      </c>
      <c r="B37" s="328" t="s">
        <v>666</v>
      </c>
      <c r="C37" s="739">
        <v>30</v>
      </c>
      <c r="D37" s="1046">
        <v>70</v>
      </c>
      <c r="E37" s="1281">
        <v>340</v>
      </c>
    </row>
    <row r="38" spans="1:5">
      <c r="A38" s="9" t="s">
        <v>654</v>
      </c>
      <c r="B38" s="842">
        <v>2</v>
      </c>
      <c r="C38" s="9">
        <v>31</v>
      </c>
      <c r="D38" s="1048">
        <v>69</v>
      </c>
      <c r="E38" s="1003">
        <v>670</v>
      </c>
    </row>
    <row r="39" spans="1:5">
      <c r="A39" s="9" t="s">
        <v>654</v>
      </c>
      <c r="B39" s="842">
        <v>3</v>
      </c>
      <c r="C39" s="9">
        <v>29</v>
      </c>
      <c r="D39" s="1048">
        <v>71</v>
      </c>
      <c r="E39" s="1003">
        <v>1030</v>
      </c>
    </row>
    <row r="40" spans="1:5">
      <c r="A40" s="9" t="s">
        <v>654</v>
      </c>
      <c r="B40" s="842">
        <v>4</v>
      </c>
      <c r="C40" s="9">
        <v>27</v>
      </c>
      <c r="D40" s="1048">
        <v>73</v>
      </c>
      <c r="E40" s="1003">
        <v>1250</v>
      </c>
    </row>
    <row r="41" spans="1:5">
      <c r="A41" s="9" t="s">
        <v>654</v>
      </c>
      <c r="B41" s="842" t="s">
        <v>667</v>
      </c>
      <c r="C41" s="740">
        <v>35</v>
      </c>
      <c r="D41" s="1049">
        <v>65</v>
      </c>
      <c r="E41" s="1053">
        <v>1420</v>
      </c>
    </row>
    <row r="42" spans="1:5">
      <c r="A42" s="739" t="s">
        <v>113</v>
      </c>
      <c r="B42" s="894" t="s">
        <v>671</v>
      </c>
      <c r="C42" s="9">
        <v>27</v>
      </c>
      <c r="D42" s="1048">
        <v>73</v>
      </c>
      <c r="E42" s="1003">
        <v>690</v>
      </c>
    </row>
    <row r="43" spans="1:5">
      <c r="A43" s="9" t="s">
        <v>113</v>
      </c>
      <c r="B43" s="896">
        <v>2</v>
      </c>
      <c r="C43" s="9">
        <v>29</v>
      </c>
      <c r="D43" s="1048">
        <v>71</v>
      </c>
      <c r="E43" s="1003">
        <v>850</v>
      </c>
    </row>
    <row r="44" spans="1:5">
      <c r="A44" s="9" t="s">
        <v>113</v>
      </c>
      <c r="B44" s="896">
        <v>3</v>
      </c>
      <c r="C44" s="9">
        <v>31</v>
      </c>
      <c r="D44" s="1048">
        <v>69</v>
      </c>
      <c r="E44" s="1003">
        <v>1090</v>
      </c>
    </row>
    <row r="45" spans="1:5">
      <c r="A45" s="9" t="s">
        <v>113</v>
      </c>
      <c r="B45" s="896">
        <v>4</v>
      </c>
      <c r="C45" s="9">
        <v>33</v>
      </c>
      <c r="D45" s="1048">
        <v>67</v>
      </c>
      <c r="E45" s="1003">
        <v>1210</v>
      </c>
    </row>
    <row r="46" spans="1:5" ht="16" customHeight="1">
      <c r="A46" s="740" t="s">
        <v>113</v>
      </c>
      <c r="B46" s="897" t="s">
        <v>672</v>
      </c>
      <c r="C46" s="9">
        <v>32</v>
      </c>
      <c r="D46" s="1048">
        <v>68</v>
      </c>
      <c r="E46" s="1003">
        <v>910</v>
      </c>
    </row>
    <row r="47" spans="1:5">
      <c r="A47" s="9" t="s">
        <v>668</v>
      </c>
      <c r="B47" s="896" t="s">
        <v>96</v>
      </c>
      <c r="C47" s="739">
        <v>34</v>
      </c>
      <c r="D47" s="1046">
        <v>66</v>
      </c>
      <c r="E47" s="1281">
        <v>1620</v>
      </c>
    </row>
    <row r="48" spans="1:5">
      <c r="A48" s="9" t="s">
        <v>668</v>
      </c>
      <c r="B48" s="896" t="s">
        <v>97</v>
      </c>
      <c r="C48" s="9">
        <v>25</v>
      </c>
      <c r="D48" s="1048">
        <v>75</v>
      </c>
      <c r="E48" s="1003">
        <v>1300</v>
      </c>
    </row>
    <row r="49" spans="1:5">
      <c r="A49" s="9" t="s">
        <v>668</v>
      </c>
      <c r="B49" s="896" t="s">
        <v>98</v>
      </c>
      <c r="C49" s="9">
        <v>30</v>
      </c>
      <c r="D49" s="1048">
        <v>70</v>
      </c>
      <c r="E49" s="1003">
        <v>410</v>
      </c>
    </row>
    <row r="50" spans="1:5">
      <c r="A50" s="9" t="s">
        <v>668</v>
      </c>
      <c r="B50" s="896" t="s">
        <v>99</v>
      </c>
      <c r="C50" s="9">
        <v>20</v>
      </c>
      <c r="D50" s="1048">
        <v>80</v>
      </c>
      <c r="E50" s="1003">
        <v>260</v>
      </c>
    </row>
    <row r="51" spans="1:5">
      <c r="A51" s="9" t="s">
        <v>668</v>
      </c>
      <c r="B51" s="896" t="s">
        <v>100</v>
      </c>
      <c r="C51" s="9">
        <v>39</v>
      </c>
      <c r="D51" s="1048">
        <v>61</v>
      </c>
      <c r="E51" s="1003">
        <v>550</v>
      </c>
    </row>
    <row r="52" spans="1:5">
      <c r="A52" s="9" t="s">
        <v>668</v>
      </c>
      <c r="B52" s="896" t="s">
        <v>101</v>
      </c>
      <c r="C52" s="740">
        <v>38</v>
      </c>
      <c r="D52" s="1049">
        <v>62</v>
      </c>
      <c r="E52" s="1053">
        <v>610</v>
      </c>
    </row>
    <row r="53" spans="1:5">
      <c r="A53" s="739" t="s">
        <v>114</v>
      </c>
      <c r="B53" s="894" t="s">
        <v>26</v>
      </c>
      <c r="C53" s="9">
        <v>27</v>
      </c>
      <c r="D53" s="1048">
        <v>73</v>
      </c>
      <c r="E53" s="1003">
        <v>690</v>
      </c>
    </row>
    <row r="54" spans="1:5">
      <c r="A54" s="9" t="s">
        <v>114</v>
      </c>
      <c r="B54" s="896" t="s">
        <v>27</v>
      </c>
      <c r="C54" s="9">
        <v>32</v>
      </c>
      <c r="D54" s="1048">
        <v>68</v>
      </c>
      <c r="E54" s="1003">
        <v>2170</v>
      </c>
    </row>
    <row r="55" spans="1:5">
      <c r="A55" s="740" t="s">
        <v>114</v>
      </c>
      <c r="B55" s="897" t="s">
        <v>28</v>
      </c>
      <c r="C55" s="740">
        <v>31</v>
      </c>
      <c r="D55" s="1049">
        <v>69</v>
      </c>
      <c r="E55" s="1053">
        <v>1880</v>
      </c>
    </row>
    <row r="56" spans="1:5">
      <c r="A56" s="9" t="s">
        <v>115</v>
      </c>
      <c r="B56" s="896" t="s">
        <v>102</v>
      </c>
      <c r="C56" s="9">
        <v>31</v>
      </c>
      <c r="D56" s="1046">
        <v>69</v>
      </c>
      <c r="E56" s="1281">
        <v>1210</v>
      </c>
    </row>
    <row r="57" spans="1:5">
      <c r="A57" s="9" t="s">
        <v>115</v>
      </c>
      <c r="B57" s="896" t="s">
        <v>103</v>
      </c>
      <c r="C57" s="9">
        <v>27</v>
      </c>
      <c r="D57" s="1048">
        <v>73</v>
      </c>
      <c r="E57" s="1003">
        <v>1070</v>
      </c>
    </row>
    <row r="58" spans="1:5">
      <c r="A58" s="9" t="s">
        <v>115</v>
      </c>
      <c r="B58" s="896" t="s">
        <v>104</v>
      </c>
      <c r="C58" s="9">
        <v>26</v>
      </c>
      <c r="D58" s="1048">
        <v>74</v>
      </c>
      <c r="E58" s="9">
        <v>280</v>
      </c>
    </row>
    <row r="59" spans="1:5">
      <c r="A59" s="9" t="s">
        <v>115</v>
      </c>
      <c r="B59" s="896" t="s">
        <v>105</v>
      </c>
      <c r="C59" s="9">
        <v>36</v>
      </c>
      <c r="D59" s="1048">
        <v>64</v>
      </c>
      <c r="E59" s="9">
        <v>840</v>
      </c>
    </row>
    <row r="60" spans="1:5">
      <c r="A60" s="9" t="s">
        <v>115</v>
      </c>
      <c r="B60" s="896" t="s">
        <v>106</v>
      </c>
      <c r="C60" s="9">
        <v>33</v>
      </c>
      <c r="D60" s="1048">
        <v>67</v>
      </c>
      <c r="E60" s="9">
        <v>280</v>
      </c>
    </row>
    <row r="61" spans="1:5">
      <c r="A61" s="9" t="s">
        <v>115</v>
      </c>
      <c r="B61" s="896" t="s">
        <v>107</v>
      </c>
      <c r="C61" s="9">
        <v>27</v>
      </c>
      <c r="D61" s="1048">
        <v>73</v>
      </c>
      <c r="E61" s="9">
        <v>410</v>
      </c>
    </row>
    <row r="62" spans="1:5" ht="17.5" customHeight="1">
      <c r="A62" s="9" t="s">
        <v>115</v>
      </c>
      <c r="B62" s="896" t="s">
        <v>108</v>
      </c>
      <c r="C62" s="9">
        <v>36</v>
      </c>
      <c r="D62" s="1048">
        <v>64</v>
      </c>
      <c r="E62" s="9">
        <v>430</v>
      </c>
    </row>
    <row r="63" spans="1:5" ht="16" thickBot="1">
      <c r="A63" s="815" t="s">
        <v>115</v>
      </c>
      <c r="B63" s="336" t="s">
        <v>1107</v>
      </c>
      <c r="C63" s="9">
        <v>30</v>
      </c>
      <c r="D63" s="1048">
        <v>70</v>
      </c>
      <c r="E63" s="9">
        <v>220</v>
      </c>
    </row>
  </sheetData>
  <pageMargins left="0.7" right="0.7" top="0.75" bottom="0.75" header="0.3" footer="0.3"/>
  <pageSetup paperSize="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58CC-47B9-4C56-8DEF-AA5D6E7554DC}">
  <sheetPr codeName="Sheet17"/>
  <dimension ref="A1:J13"/>
  <sheetViews>
    <sheetView workbookViewId="0"/>
  </sheetViews>
  <sheetFormatPr defaultColWidth="9.23046875" defaultRowHeight="15.5"/>
  <cols>
    <col min="1" max="1" width="13.84375" style="9" customWidth="1"/>
    <col min="2" max="2" width="14.3046875" style="9" customWidth="1"/>
    <col min="3" max="3" width="12.765625" style="9" customWidth="1"/>
    <col min="4" max="4" width="12" style="9" customWidth="1"/>
    <col min="5" max="5" width="12.4609375" style="9" customWidth="1"/>
    <col min="6" max="6" width="12.23046875" style="9" customWidth="1"/>
    <col min="7" max="7" width="11" style="9" customWidth="1"/>
    <col min="8" max="8" width="12.23046875" style="9" customWidth="1"/>
    <col min="9" max="9" width="11.23046875" style="9" customWidth="1"/>
    <col min="10" max="10" width="10.4609375" style="9" customWidth="1"/>
    <col min="11" max="16384" width="9.23046875" style="9"/>
  </cols>
  <sheetData>
    <row r="1" spans="1:10" ht="18">
      <c r="A1" s="1145" t="s">
        <v>1110</v>
      </c>
    </row>
    <row r="2" spans="1:10">
      <c r="A2" s="860" t="s">
        <v>920</v>
      </c>
    </row>
    <row r="3" spans="1:10">
      <c r="A3" s="629" t="s">
        <v>855</v>
      </c>
      <c r="B3" s="629"/>
      <c r="C3" s="629"/>
      <c r="D3" s="629"/>
      <c r="E3" s="629"/>
      <c r="F3" s="629"/>
      <c r="G3" s="629"/>
      <c r="H3" s="629"/>
      <c r="I3" s="629"/>
    </row>
    <row r="4" spans="1:10" ht="15.65" customHeight="1">
      <c r="A4" s="630" t="s">
        <v>1111</v>
      </c>
      <c r="B4" s="630"/>
      <c r="C4" s="630"/>
      <c r="D4" s="630"/>
      <c r="E4" s="630"/>
      <c r="F4" s="630"/>
      <c r="G4" s="630"/>
      <c r="H4" s="630"/>
      <c r="I4" s="630"/>
    </row>
    <row r="5" spans="1:10" ht="31">
      <c r="A5" s="134" t="s">
        <v>35</v>
      </c>
      <c r="B5" s="849" t="s">
        <v>36</v>
      </c>
      <c r="C5" s="865" t="s">
        <v>674</v>
      </c>
      <c r="D5" s="865" t="s">
        <v>675</v>
      </c>
      <c r="E5" s="865" t="s">
        <v>676</v>
      </c>
      <c r="F5" s="865" t="s">
        <v>677</v>
      </c>
      <c r="G5" s="865" t="s">
        <v>678</v>
      </c>
      <c r="H5" s="865" t="s">
        <v>679</v>
      </c>
      <c r="I5" s="865" t="s">
        <v>680</v>
      </c>
      <c r="J5" s="865" t="s">
        <v>681</v>
      </c>
    </row>
    <row r="6" spans="1:10">
      <c r="A6" s="311" t="s">
        <v>673</v>
      </c>
      <c r="B6" s="739" t="s">
        <v>1</v>
      </c>
      <c r="C6" s="1287">
        <v>88.3</v>
      </c>
      <c r="D6" s="1287">
        <v>0.7</v>
      </c>
      <c r="E6" s="1287">
        <v>1.7</v>
      </c>
      <c r="F6" s="1287">
        <v>3.1</v>
      </c>
      <c r="G6" s="1287">
        <v>3.2</v>
      </c>
      <c r="H6" s="1287">
        <v>1.8</v>
      </c>
      <c r="I6" s="1287">
        <v>3.9</v>
      </c>
      <c r="J6" s="1287">
        <v>11.9</v>
      </c>
    </row>
    <row r="7" spans="1:10">
      <c r="A7" s="134" t="s">
        <v>673</v>
      </c>
      <c r="B7" s="9" t="s">
        <v>10</v>
      </c>
      <c r="C7" s="937">
        <v>6</v>
      </c>
      <c r="D7" s="937">
        <v>97.6</v>
      </c>
      <c r="E7" s="937">
        <v>7.7</v>
      </c>
      <c r="F7" s="937">
        <v>10.6</v>
      </c>
      <c r="G7" s="937">
        <v>5.8</v>
      </c>
      <c r="H7" s="937">
        <v>5.3</v>
      </c>
      <c r="I7" s="937">
        <v>9.9</v>
      </c>
      <c r="J7" s="937">
        <v>66.2</v>
      </c>
    </row>
    <row r="8" spans="1:10">
      <c r="A8" s="134" t="s">
        <v>673</v>
      </c>
      <c r="B8" s="9" t="s">
        <v>11</v>
      </c>
      <c r="C8" s="937">
        <v>1.2</v>
      </c>
      <c r="D8" s="937">
        <v>0.4</v>
      </c>
      <c r="E8" s="937">
        <v>87</v>
      </c>
      <c r="F8" s="937">
        <v>0.8</v>
      </c>
      <c r="G8" s="937">
        <v>2.2999999999999998</v>
      </c>
      <c r="H8" s="937">
        <v>0.5</v>
      </c>
      <c r="I8" s="937">
        <v>1.4</v>
      </c>
      <c r="J8" s="937">
        <v>4.4000000000000004</v>
      </c>
    </row>
    <row r="9" spans="1:10">
      <c r="A9" s="134" t="s">
        <v>673</v>
      </c>
      <c r="B9" s="9" t="s">
        <v>3</v>
      </c>
      <c r="C9" s="937">
        <v>0.9</v>
      </c>
      <c r="D9" s="937">
        <v>0.3</v>
      </c>
      <c r="E9" s="937">
        <v>0.4</v>
      </c>
      <c r="F9" s="937">
        <v>82.2</v>
      </c>
      <c r="G9" s="937">
        <v>1</v>
      </c>
      <c r="H9" s="937">
        <v>0.5</v>
      </c>
      <c r="I9" s="937">
        <v>0</v>
      </c>
      <c r="J9" s="937">
        <v>2.9</v>
      </c>
    </row>
    <row r="10" spans="1:10">
      <c r="A10" s="134" t="s">
        <v>673</v>
      </c>
      <c r="B10" s="9" t="s">
        <v>4</v>
      </c>
      <c r="C10" s="937">
        <v>2.2000000000000002</v>
      </c>
      <c r="D10" s="937">
        <v>0.5</v>
      </c>
      <c r="E10" s="937">
        <v>2.2999999999999998</v>
      </c>
      <c r="F10" s="937">
        <v>2.2000000000000002</v>
      </c>
      <c r="G10" s="937">
        <v>86</v>
      </c>
      <c r="H10" s="937">
        <v>1.1000000000000001</v>
      </c>
      <c r="I10" s="937">
        <v>1.8</v>
      </c>
      <c r="J10" s="937">
        <v>8.5</v>
      </c>
    </row>
    <row r="11" spans="1:10">
      <c r="A11" s="134" t="s">
        <v>673</v>
      </c>
      <c r="B11" s="9" t="s">
        <v>5</v>
      </c>
      <c r="C11" s="937">
        <v>0.9</v>
      </c>
      <c r="D11" s="937">
        <v>0.3</v>
      </c>
      <c r="E11" s="937">
        <v>0.1</v>
      </c>
      <c r="F11" s="937">
        <v>0.9</v>
      </c>
      <c r="G11" s="937">
        <v>1.5</v>
      </c>
      <c r="H11" s="937">
        <v>89</v>
      </c>
      <c r="I11" s="937">
        <v>0</v>
      </c>
      <c r="J11" s="937">
        <v>4.4000000000000004</v>
      </c>
    </row>
    <row r="12" spans="1:10">
      <c r="A12" s="874" t="s">
        <v>673</v>
      </c>
      <c r="B12" s="740" t="s">
        <v>2</v>
      </c>
      <c r="C12" s="1288">
        <v>0.6</v>
      </c>
      <c r="D12" s="1288">
        <v>0.3</v>
      </c>
      <c r="E12" s="1288">
        <v>0.8</v>
      </c>
      <c r="F12" s="1288">
        <v>0.3</v>
      </c>
      <c r="G12" s="1288">
        <v>0.3</v>
      </c>
      <c r="H12" s="1288">
        <v>1.8</v>
      </c>
      <c r="I12" s="1288">
        <v>82.9</v>
      </c>
      <c r="J12" s="1288">
        <v>1.7</v>
      </c>
    </row>
    <row r="13" spans="1:10">
      <c r="A13" s="311" t="s">
        <v>31</v>
      </c>
      <c r="B13" s="739" t="s">
        <v>31</v>
      </c>
      <c r="C13" s="875">
        <v>1750</v>
      </c>
      <c r="D13" s="875">
        <v>9010</v>
      </c>
      <c r="E13" s="875">
        <v>540</v>
      </c>
      <c r="F13" s="875">
        <v>370</v>
      </c>
      <c r="G13" s="875">
        <v>1210</v>
      </c>
      <c r="H13" s="875">
        <v>580</v>
      </c>
      <c r="I13" s="875">
        <v>260</v>
      </c>
      <c r="J13" s="875">
        <v>13720</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F302D-88CA-4A8E-A175-8CE9FB563971}">
  <sheetPr codeName="Sheet18"/>
  <dimension ref="A1:L22"/>
  <sheetViews>
    <sheetView workbookViewId="0">
      <selection activeCell="F27" sqref="F27"/>
    </sheetView>
  </sheetViews>
  <sheetFormatPr defaultColWidth="9.23046875" defaultRowHeight="15.5"/>
  <cols>
    <col min="1" max="1" width="40.3046875" style="9" customWidth="1"/>
    <col min="2" max="16384" width="9.23046875" style="9"/>
  </cols>
  <sheetData>
    <row r="1" spans="1:12" ht="18">
      <c r="A1" s="1145" t="s">
        <v>1248</v>
      </c>
      <c r="B1" s="635"/>
      <c r="C1" s="636"/>
      <c r="D1" s="637"/>
      <c r="E1" s="636"/>
      <c r="F1" s="636"/>
      <c r="G1" s="636"/>
      <c r="H1" s="636"/>
      <c r="I1" s="1290"/>
      <c r="J1" s="24"/>
      <c r="K1" s="24"/>
    </row>
    <row r="2" spans="1:12">
      <c r="A2" s="638" t="s">
        <v>920</v>
      </c>
      <c r="B2" s="631"/>
      <c r="C2" s="632"/>
      <c r="D2" s="633"/>
      <c r="E2" s="632"/>
      <c r="F2" s="632"/>
      <c r="G2" s="634"/>
      <c r="H2" s="634"/>
      <c r="I2" s="25"/>
      <c r="J2" s="25"/>
      <c r="K2" s="25"/>
    </row>
    <row r="3" spans="1:12">
      <c r="A3" s="638" t="s">
        <v>30</v>
      </c>
      <c r="B3" s="631"/>
      <c r="C3" s="632"/>
      <c r="D3" s="633"/>
      <c r="E3" s="632"/>
      <c r="F3" s="632"/>
      <c r="G3" s="634"/>
      <c r="H3" s="634"/>
      <c r="I3" s="25"/>
      <c r="J3" s="25"/>
      <c r="K3" s="25"/>
    </row>
    <row r="4" spans="1:12">
      <c r="A4" s="539" t="s">
        <v>384</v>
      </c>
      <c r="B4" s="540" t="s">
        <v>360</v>
      </c>
      <c r="C4" s="540" t="s">
        <v>361</v>
      </c>
      <c r="D4" s="540" t="s">
        <v>362</v>
      </c>
      <c r="E4" s="540" t="s">
        <v>363</v>
      </c>
      <c r="F4" s="540" t="s">
        <v>364</v>
      </c>
      <c r="G4" s="642" t="s">
        <v>365</v>
      </c>
      <c r="H4" s="642" t="s">
        <v>366</v>
      </c>
      <c r="I4" s="643" t="s">
        <v>367</v>
      </c>
      <c r="J4" s="641" t="s">
        <v>352</v>
      </c>
      <c r="K4" s="643" t="s">
        <v>513</v>
      </c>
      <c r="L4" s="641" t="s">
        <v>1079</v>
      </c>
    </row>
    <row r="5" spans="1:12">
      <c r="A5" s="538" t="s">
        <v>682</v>
      </c>
      <c r="B5" s="91">
        <v>36</v>
      </c>
      <c r="C5" s="91">
        <v>29</v>
      </c>
      <c r="D5" s="91">
        <v>42</v>
      </c>
      <c r="E5" s="91">
        <v>35</v>
      </c>
      <c r="F5" s="91">
        <v>39</v>
      </c>
      <c r="G5" s="91">
        <v>31</v>
      </c>
      <c r="H5" s="91">
        <v>30</v>
      </c>
      <c r="I5" s="644">
        <v>38</v>
      </c>
      <c r="J5" s="639" t="s">
        <v>792</v>
      </c>
      <c r="K5" s="644">
        <v>34</v>
      </c>
      <c r="L5" s="640">
        <v>43</v>
      </c>
    </row>
    <row r="6" spans="1:12">
      <c r="A6" s="538" t="s">
        <v>683</v>
      </c>
      <c r="B6" s="535">
        <v>24</v>
      </c>
      <c r="C6" s="535">
        <v>23</v>
      </c>
      <c r="D6" s="535">
        <v>21</v>
      </c>
      <c r="E6" s="535">
        <v>25</v>
      </c>
      <c r="F6" s="535">
        <v>20</v>
      </c>
      <c r="G6" s="536">
        <v>19</v>
      </c>
      <c r="H6" s="536">
        <v>24</v>
      </c>
      <c r="I6" s="645">
        <v>21</v>
      </c>
      <c r="J6" s="639" t="s">
        <v>792</v>
      </c>
      <c r="K6" s="645">
        <v>19</v>
      </c>
      <c r="L6" s="537">
        <v>25</v>
      </c>
    </row>
    <row r="7" spans="1:12">
      <c r="A7" s="538" t="s">
        <v>684</v>
      </c>
      <c r="B7" s="535">
        <v>4</v>
      </c>
      <c r="C7" s="535">
        <v>11</v>
      </c>
      <c r="D7" s="535">
        <v>2</v>
      </c>
      <c r="E7" s="535">
        <v>8</v>
      </c>
      <c r="F7" s="535">
        <v>4</v>
      </c>
      <c r="G7" s="536">
        <v>4</v>
      </c>
      <c r="H7" s="536">
        <v>5</v>
      </c>
      <c r="I7" s="645">
        <v>7</v>
      </c>
      <c r="J7" s="639" t="s">
        <v>792</v>
      </c>
      <c r="K7" s="645">
        <v>1</v>
      </c>
      <c r="L7" s="537">
        <v>3</v>
      </c>
    </row>
    <row r="8" spans="1:12">
      <c r="A8" s="538" t="s">
        <v>685</v>
      </c>
      <c r="B8" s="535">
        <v>4</v>
      </c>
      <c r="C8" s="535">
        <v>6</v>
      </c>
      <c r="D8" s="535">
        <v>9</v>
      </c>
      <c r="E8" s="535">
        <v>7</v>
      </c>
      <c r="F8" s="535">
        <v>7</v>
      </c>
      <c r="G8" s="536">
        <v>12</v>
      </c>
      <c r="H8" s="536">
        <v>9</v>
      </c>
      <c r="I8" s="645">
        <v>10</v>
      </c>
      <c r="J8" s="639" t="s">
        <v>792</v>
      </c>
      <c r="K8" s="645">
        <v>6</v>
      </c>
      <c r="L8" s="537">
        <v>7</v>
      </c>
    </row>
    <row r="9" spans="1:12">
      <c r="A9" s="538" t="s">
        <v>686</v>
      </c>
      <c r="B9" s="535">
        <v>3</v>
      </c>
      <c r="C9" s="535">
        <v>2</v>
      </c>
      <c r="D9" s="535">
        <v>2</v>
      </c>
      <c r="E9" s="535">
        <v>2</v>
      </c>
      <c r="F9" s="535">
        <v>0</v>
      </c>
      <c r="G9" s="536">
        <v>1</v>
      </c>
      <c r="H9" s="536">
        <v>2</v>
      </c>
      <c r="I9" s="645">
        <v>1</v>
      </c>
      <c r="J9" s="639" t="s">
        <v>792</v>
      </c>
      <c r="K9" s="645">
        <v>0</v>
      </c>
      <c r="L9" s="537">
        <v>3</v>
      </c>
    </row>
    <row r="10" spans="1:12">
      <c r="A10" s="538" t="s">
        <v>687</v>
      </c>
      <c r="B10" s="535">
        <v>1</v>
      </c>
      <c r="C10" s="535">
        <v>1</v>
      </c>
      <c r="D10" s="535">
        <v>1</v>
      </c>
      <c r="E10" s="535">
        <v>0</v>
      </c>
      <c r="F10" s="535">
        <v>0</v>
      </c>
      <c r="G10" s="536">
        <v>1</v>
      </c>
      <c r="H10" s="536">
        <v>1</v>
      </c>
      <c r="I10" s="645">
        <v>1</v>
      </c>
      <c r="J10" s="639" t="s">
        <v>792</v>
      </c>
      <c r="K10" s="645">
        <v>0</v>
      </c>
      <c r="L10" s="537">
        <v>0</v>
      </c>
    </row>
    <row r="11" spans="1:12">
      <c r="A11" s="538" t="s">
        <v>688</v>
      </c>
      <c r="B11" s="535">
        <v>0</v>
      </c>
      <c r="C11" s="535">
        <v>1</v>
      </c>
      <c r="D11" s="535">
        <v>1</v>
      </c>
      <c r="E11" s="535">
        <v>1</v>
      </c>
      <c r="F11" s="535">
        <v>0</v>
      </c>
      <c r="G11" s="536">
        <v>0</v>
      </c>
      <c r="H11" s="536">
        <v>1</v>
      </c>
      <c r="I11" s="645">
        <v>1</v>
      </c>
      <c r="J11" s="639" t="s">
        <v>792</v>
      </c>
      <c r="K11" s="645">
        <v>0</v>
      </c>
      <c r="L11" s="537">
        <v>0</v>
      </c>
    </row>
    <row r="12" spans="1:12">
      <c r="A12" s="538" t="s">
        <v>689</v>
      </c>
      <c r="B12" s="535">
        <v>1</v>
      </c>
      <c r="C12" s="535">
        <v>0</v>
      </c>
      <c r="D12" s="535">
        <v>0</v>
      </c>
      <c r="E12" s="535">
        <v>2</v>
      </c>
      <c r="F12" s="535">
        <v>0</v>
      </c>
      <c r="G12" s="536">
        <v>0</v>
      </c>
      <c r="H12" s="536">
        <v>0</v>
      </c>
      <c r="I12" s="645">
        <v>0</v>
      </c>
      <c r="J12" s="639" t="s">
        <v>792</v>
      </c>
      <c r="K12" s="645">
        <v>0</v>
      </c>
      <c r="L12" s="537">
        <v>2</v>
      </c>
    </row>
    <row r="13" spans="1:12">
      <c r="A13" s="538" t="s">
        <v>690</v>
      </c>
      <c r="B13" s="535">
        <v>2</v>
      </c>
      <c r="C13" s="535">
        <v>1</v>
      </c>
      <c r="D13" s="535">
        <v>3</v>
      </c>
      <c r="E13" s="535">
        <v>4</v>
      </c>
      <c r="F13" s="535">
        <v>4</v>
      </c>
      <c r="G13" s="536">
        <v>3</v>
      </c>
      <c r="H13" s="536">
        <v>4</v>
      </c>
      <c r="I13" s="645">
        <v>2</v>
      </c>
      <c r="J13" s="639" t="s">
        <v>792</v>
      </c>
      <c r="K13" s="645">
        <v>0</v>
      </c>
      <c r="L13" s="537">
        <v>1</v>
      </c>
    </row>
    <row r="14" spans="1:12">
      <c r="A14" s="538" t="s">
        <v>691</v>
      </c>
      <c r="B14" s="535">
        <v>0</v>
      </c>
      <c r="C14" s="535">
        <v>2</v>
      </c>
      <c r="D14" s="535">
        <v>1</v>
      </c>
      <c r="E14" s="535">
        <v>0</v>
      </c>
      <c r="F14" s="535">
        <v>0</v>
      </c>
      <c r="G14" s="536">
        <v>1</v>
      </c>
      <c r="H14" s="536">
        <v>1</v>
      </c>
      <c r="I14" s="645">
        <v>1</v>
      </c>
      <c r="J14" s="639" t="s">
        <v>792</v>
      </c>
      <c r="K14" s="645">
        <v>2</v>
      </c>
      <c r="L14" s="537">
        <v>1</v>
      </c>
    </row>
    <row r="15" spans="1:12">
      <c r="A15" s="538" t="s">
        <v>692</v>
      </c>
      <c r="B15" s="535">
        <v>3</v>
      </c>
      <c r="C15" s="535">
        <v>2</v>
      </c>
      <c r="D15" s="535">
        <v>3</v>
      </c>
      <c r="E15" s="535">
        <v>6</v>
      </c>
      <c r="F15" s="535">
        <v>4</v>
      </c>
      <c r="G15" s="536">
        <v>4</v>
      </c>
      <c r="H15" s="536">
        <v>3</v>
      </c>
      <c r="I15" s="645">
        <v>5</v>
      </c>
      <c r="J15" s="639" t="s">
        <v>792</v>
      </c>
      <c r="K15" s="645">
        <v>0</v>
      </c>
      <c r="L15" s="537">
        <v>1</v>
      </c>
    </row>
    <row r="16" spans="1:12">
      <c r="A16" s="538" t="s">
        <v>693</v>
      </c>
      <c r="B16" s="535">
        <v>0</v>
      </c>
      <c r="C16" s="535">
        <v>2</v>
      </c>
      <c r="D16" s="535">
        <v>1</v>
      </c>
      <c r="E16" s="535">
        <v>0</v>
      </c>
      <c r="F16" s="535">
        <v>0</v>
      </c>
      <c r="G16" s="536">
        <v>0</v>
      </c>
      <c r="H16" s="536">
        <v>1</v>
      </c>
      <c r="I16" s="645">
        <v>3</v>
      </c>
      <c r="J16" s="639" t="s">
        <v>792</v>
      </c>
      <c r="K16" s="645">
        <v>0</v>
      </c>
      <c r="L16" s="537">
        <v>0</v>
      </c>
    </row>
    <row r="17" spans="1:12">
      <c r="A17" s="538" t="s">
        <v>694</v>
      </c>
      <c r="B17" s="535">
        <v>2</v>
      </c>
      <c r="C17" s="535">
        <v>6</v>
      </c>
      <c r="D17" s="535">
        <v>2</v>
      </c>
      <c r="E17" s="535">
        <v>3</v>
      </c>
      <c r="F17" s="535">
        <v>6</v>
      </c>
      <c r="G17" s="536">
        <v>3</v>
      </c>
      <c r="H17" s="536">
        <v>4</v>
      </c>
      <c r="I17" s="645">
        <v>2</v>
      </c>
      <c r="J17" s="639" t="s">
        <v>792</v>
      </c>
      <c r="K17" s="645">
        <v>3</v>
      </c>
      <c r="L17" s="537">
        <v>2</v>
      </c>
    </row>
    <row r="18" spans="1:12">
      <c r="A18" s="538" t="s">
        <v>1112</v>
      </c>
      <c r="B18" s="535" t="s">
        <v>1113</v>
      </c>
      <c r="C18" s="535" t="s">
        <v>1113</v>
      </c>
      <c r="D18" s="535" t="s">
        <v>1113</v>
      </c>
      <c r="E18" s="535" t="s">
        <v>1113</v>
      </c>
      <c r="F18" s="535" t="s">
        <v>1113</v>
      </c>
      <c r="G18" s="535" t="s">
        <v>1113</v>
      </c>
      <c r="H18" s="535" t="s">
        <v>1113</v>
      </c>
      <c r="I18" s="535" t="s">
        <v>1113</v>
      </c>
      <c r="J18" s="639" t="s">
        <v>792</v>
      </c>
      <c r="K18" s="645">
        <v>14</v>
      </c>
      <c r="L18" s="1289">
        <v>0</v>
      </c>
    </row>
    <row r="19" spans="1:12">
      <c r="A19" s="976" t="s">
        <v>2</v>
      </c>
      <c r="B19" s="977">
        <v>29</v>
      </c>
      <c r="C19" s="977">
        <v>26</v>
      </c>
      <c r="D19" s="977">
        <v>22</v>
      </c>
      <c r="E19" s="977">
        <v>16</v>
      </c>
      <c r="F19" s="977">
        <v>18</v>
      </c>
      <c r="G19" s="978">
        <v>25</v>
      </c>
      <c r="H19" s="978">
        <v>24</v>
      </c>
      <c r="I19" s="979">
        <v>20</v>
      </c>
      <c r="J19" s="980" t="s">
        <v>792</v>
      </c>
      <c r="K19" s="979">
        <v>27</v>
      </c>
      <c r="L19" s="981">
        <v>3</v>
      </c>
    </row>
    <row r="20" spans="1:12">
      <c r="A20" s="972" t="s">
        <v>31</v>
      </c>
      <c r="B20" s="973">
        <v>210</v>
      </c>
      <c r="C20" s="973">
        <v>230</v>
      </c>
      <c r="D20" s="973">
        <v>240</v>
      </c>
      <c r="E20" s="973">
        <v>250</v>
      </c>
      <c r="F20" s="973">
        <v>190</v>
      </c>
      <c r="G20" s="974">
        <v>200</v>
      </c>
      <c r="H20" s="974">
        <v>240</v>
      </c>
      <c r="I20" s="646">
        <v>200</v>
      </c>
      <c r="J20" s="411">
        <v>40</v>
      </c>
      <c r="K20" s="646">
        <v>130</v>
      </c>
      <c r="L20" s="411">
        <v>140</v>
      </c>
    </row>
    <row r="21" spans="1:12">
      <c r="A21" s="696"/>
    </row>
    <row r="22" spans="1:12">
      <c r="A22" s="696"/>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69"/>
  <sheetViews>
    <sheetView zoomScaleNormal="100" workbookViewId="0"/>
  </sheetViews>
  <sheetFormatPr defaultColWidth="8.84375" defaultRowHeight="15.5"/>
  <cols>
    <col min="1" max="1" width="17.3046875" style="91" customWidth="1"/>
    <col min="2" max="2" width="87.07421875" style="91" customWidth="1"/>
    <col min="3" max="3" width="22.07421875" style="91" customWidth="1"/>
    <col min="4" max="4" width="20.07421875" style="91" customWidth="1"/>
    <col min="5" max="16384" width="8.84375" style="91"/>
  </cols>
  <sheetData>
    <row r="1" spans="1:8" ht="19">
      <c r="A1" s="1448" t="s">
        <v>1231</v>
      </c>
      <c r="B1" s="1448"/>
      <c r="E1" s="1448"/>
      <c r="F1" s="1449"/>
    </row>
    <row r="2" spans="1:8" ht="19">
      <c r="A2" s="1448" t="s">
        <v>522</v>
      </c>
      <c r="B2" s="1448" t="s">
        <v>521</v>
      </c>
      <c r="C2" s="1450" t="s">
        <v>518</v>
      </c>
      <c r="D2" s="1450" t="s">
        <v>519</v>
      </c>
      <c r="E2" s="1448" t="s">
        <v>1010</v>
      </c>
      <c r="F2" s="1449"/>
    </row>
    <row r="3" spans="1:8" s="1452" customFormat="1">
      <c r="A3" s="1456" t="s">
        <v>37</v>
      </c>
      <c r="B3" s="1457" t="s">
        <v>638</v>
      </c>
      <c r="C3" s="355" t="s">
        <v>37</v>
      </c>
      <c r="D3" s="1452" t="s">
        <v>37</v>
      </c>
      <c r="E3" s="1451" t="s">
        <v>638</v>
      </c>
      <c r="F3" s="1449"/>
    </row>
    <row r="4" spans="1:8" s="1452" customFormat="1">
      <c r="A4" s="1456" t="s">
        <v>960</v>
      </c>
      <c r="B4" s="1457" t="s">
        <v>960</v>
      </c>
      <c r="C4" s="1452" t="s">
        <v>619</v>
      </c>
      <c r="D4" s="1452" t="s">
        <v>619</v>
      </c>
      <c r="E4" s="1452" t="s">
        <v>1078</v>
      </c>
      <c r="F4" s="1449"/>
    </row>
    <row r="5" spans="1:8" s="1452" customFormat="1">
      <c r="A5" s="1487" t="s">
        <v>1045</v>
      </c>
      <c r="B5" s="1485" t="s">
        <v>1217</v>
      </c>
      <c r="C5" s="1453" t="s">
        <v>620</v>
      </c>
      <c r="D5" s="1453" t="s">
        <v>620</v>
      </c>
      <c r="F5" s="1449"/>
    </row>
    <row r="6" spans="1:8" ht="16" customHeight="1">
      <c r="A6" s="1455" t="s">
        <v>520</v>
      </c>
      <c r="B6" s="1454" t="s">
        <v>1133</v>
      </c>
      <c r="C6" s="355" t="s">
        <v>526</v>
      </c>
      <c r="D6" s="91" t="s">
        <v>525</v>
      </c>
      <c r="E6" s="91" t="s">
        <v>1011</v>
      </c>
      <c r="F6" s="1449"/>
      <c r="G6" s="355"/>
      <c r="H6" s="355"/>
    </row>
    <row r="7" spans="1:8">
      <c r="A7" s="1455" t="s">
        <v>523</v>
      </c>
      <c r="B7" s="1457" t="s">
        <v>1134</v>
      </c>
      <c r="C7" s="355" t="s">
        <v>526</v>
      </c>
      <c r="D7" s="91" t="s">
        <v>525</v>
      </c>
      <c r="E7" s="91" t="s">
        <v>617</v>
      </c>
      <c r="F7" s="1449"/>
      <c r="G7" s="355"/>
      <c r="H7" s="355"/>
    </row>
    <row r="8" spans="1:8" s="1452" customFormat="1">
      <c r="A8" s="1455" t="s">
        <v>524</v>
      </c>
      <c r="B8" s="1454" t="s">
        <v>1136</v>
      </c>
      <c r="C8" s="355" t="s">
        <v>526</v>
      </c>
      <c r="D8" s="1452" t="s">
        <v>527</v>
      </c>
      <c r="E8" s="1452" t="s">
        <v>1011</v>
      </c>
      <c r="F8" s="355"/>
      <c r="G8" s="355"/>
      <c r="H8" s="355"/>
    </row>
    <row r="9" spans="1:8">
      <c r="A9" s="1456" t="s">
        <v>774</v>
      </c>
      <c r="B9" s="1457" t="s">
        <v>1137</v>
      </c>
      <c r="C9" s="91" t="s">
        <v>526</v>
      </c>
      <c r="D9" s="91" t="s">
        <v>527</v>
      </c>
      <c r="E9" s="91" t="s">
        <v>1011</v>
      </c>
    </row>
    <row r="10" spans="1:8">
      <c r="A10" s="1488" t="s">
        <v>529</v>
      </c>
      <c r="B10" s="1454" t="s">
        <v>1012</v>
      </c>
      <c r="C10" s="91" t="s">
        <v>526</v>
      </c>
      <c r="D10" s="91" t="s">
        <v>530</v>
      </c>
      <c r="E10" s="91" t="s">
        <v>531</v>
      </c>
    </row>
    <row r="11" spans="1:8">
      <c r="A11" s="1455" t="s">
        <v>532</v>
      </c>
      <c r="B11" s="1454" t="s">
        <v>1013</v>
      </c>
      <c r="C11" s="91" t="s">
        <v>526</v>
      </c>
      <c r="D11" s="91" t="s">
        <v>530</v>
      </c>
      <c r="E11" s="91" t="s">
        <v>531</v>
      </c>
    </row>
    <row r="12" spans="1:8">
      <c r="A12" s="1455" t="s">
        <v>533</v>
      </c>
      <c r="B12" s="1454" t="s">
        <v>1139</v>
      </c>
      <c r="C12" s="91" t="s">
        <v>526</v>
      </c>
      <c r="D12" s="91" t="s">
        <v>534</v>
      </c>
      <c r="E12" s="91" t="s">
        <v>1011</v>
      </c>
    </row>
    <row r="13" spans="1:8">
      <c r="A13" s="1488" t="s">
        <v>535</v>
      </c>
      <c r="B13" s="1454" t="s">
        <v>1140</v>
      </c>
      <c r="C13" s="91" t="s">
        <v>536</v>
      </c>
      <c r="D13" s="91" t="s">
        <v>534</v>
      </c>
      <c r="E13" s="91" t="s">
        <v>1011</v>
      </c>
    </row>
    <row r="14" spans="1:8" ht="31">
      <c r="A14" s="1489" t="s">
        <v>1232</v>
      </c>
      <c r="B14" s="1486" t="s">
        <v>1233</v>
      </c>
      <c r="C14" s="1483" t="s">
        <v>526</v>
      </c>
      <c r="D14" s="1483" t="s">
        <v>534</v>
      </c>
      <c r="E14" s="1483" t="s">
        <v>1011</v>
      </c>
    </row>
    <row r="15" spans="1:8">
      <c r="A15" s="1455" t="s">
        <v>537</v>
      </c>
      <c r="B15" s="1454" t="s">
        <v>1014</v>
      </c>
      <c r="C15" s="91" t="s">
        <v>526</v>
      </c>
      <c r="D15" s="91" t="s">
        <v>538</v>
      </c>
      <c r="E15" s="91" t="s">
        <v>531</v>
      </c>
    </row>
    <row r="16" spans="1:8">
      <c r="A16" s="1455" t="s">
        <v>541</v>
      </c>
      <c r="B16" s="1454" t="s">
        <v>1142</v>
      </c>
      <c r="C16" s="91" t="s">
        <v>542</v>
      </c>
      <c r="D16" s="91" t="s">
        <v>543</v>
      </c>
      <c r="E16" s="91" t="s">
        <v>1011</v>
      </c>
    </row>
    <row r="17" spans="1:5">
      <c r="A17" s="1455" t="s">
        <v>544</v>
      </c>
      <c r="B17" s="1457" t="s">
        <v>1147</v>
      </c>
      <c r="C17" s="91" t="s">
        <v>542</v>
      </c>
      <c r="D17" s="91" t="s">
        <v>543</v>
      </c>
      <c r="E17" s="91" t="s">
        <v>1011</v>
      </c>
    </row>
    <row r="18" spans="1:5">
      <c r="A18" s="1455" t="s">
        <v>549</v>
      </c>
      <c r="B18" s="1454" t="s">
        <v>1148</v>
      </c>
      <c r="C18" s="91" t="s">
        <v>546</v>
      </c>
      <c r="D18" s="91" t="s">
        <v>543</v>
      </c>
      <c r="E18" s="91" t="s">
        <v>1011</v>
      </c>
    </row>
    <row r="19" spans="1:5">
      <c r="A19" s="1490" t="s">
        <v>550</v>
      </c>
      <c r="B19" s="1457" t="s">
        <v>1149</v>
      </c>
      <c r="C19" s="91" t="s">
        <v>526</v>
      </c>
      <c r="D19" s="91" t="s">
        <v>543</v>
      </c>
      <c r="E19" s="91" t="s">
        <v>1011</v>
      </c>
    </row>
    <row r="20" spans="1:5">
      <c r="A20" s="1490" t="s">
        <v>551</v>
      </c>
      <c r="B20" s="1457" t="s">
        <v>1150</v>
      </c>
      <c r="C20" s="91" t="s">
        <v>546</v>
      </c>
      <c r="D20" s="91" t="s">
        <v>543</v>
      </c>
      <c r="E20" s="91" t="s">
        <v>1011</v>
      </c>
    </row>
    <row r="21" spans="1:5">
      <c r="A21" s="1490" t="s">
        <v>1152</v>
      </c>
      <c r="B21" s="1457" t="s">
        <v>1238</v>
      </c>
      <c r="C21" s="91" t="s">
        <v>542</v>
      </c>
      <c r="D21" s="91" t="s">
        <v>543</v>
      </c>
      <c r="E21" s="91" t="s">
        <v>1011</v>
      </c>
    </row>
    <row r="22" spans="1:5">
      <c r="A22" s="1456" t="s">
        <v>1153</v>
      </c>
      <c r="B22" s="1457" t="s">
        <v>1239</v>
      </c>
      <c r="C22" s="91" t="s">
        <v>546</v>
      </c>
      <c r="D22" s="91" t="s">
        <v>543</v>
      </c>
      <c r="E22" s="91" t="s">
        <v>1011</v>
      </c>
    </row>
    <row r="23" spans="1:5" ht="15.65" customHeight="1">
      <c r="A23" s="1455" t="s">
        <v>555</v>
      </c>
      <c r="B23" s="1454" t="s">
        <v>1162</v>
      </c>
      <c r="C23" s="91" t="s">
        <v>526</v>
      </c>
      <c r="D23" s="91" t="s">
        <v>543</v>
      </c>
      <c r="E23" s="91" t="s">
        <v>1011</v>
      </c>
    </row>
    <row r="24" spans="1:5">
      <c r="A24" s="1460" t="s">
        <v>556</v>
      </c>
      <c r="B24" s="1459" t="s">
        <v>1163</v>
      </c>
      <c r="C24" s="91" t="s">
        <v>542</v>
      </c>
      <c r="D24" s="91" t="s">
        <v>557</v>
      </c>
      <c r="E24" s="91" t="s">
        <v>1011</v>
      </c>
    </row>
    <row r="25" spans="1:5">
      <c r="A25" s="1455" t="s">
        <v>558</v>
      </c>
      <c r="B25" s="1454" t="s">
        <v>1166</v>
      </c>
      <c r="C25" s="91" t="s">
        <v>546</v>
      </c>
      <c r="D25" s="91" t="s">
        <v>557</v>
      </c>
      <c r="E25" s="91" t="s">
        <v>1011</v>
      </c>
    </row>
    <row r="26" spans="1:5">
      <c r="A26" s="1455" t="s">
        <v>559</v>
      </c>
      <c r="B26" s="1454" t="s">
        <v>1167</v>
      </c>
      <c r="C26" s="91" t="s">
        <v>546</v>
      </c>
      <c r="D26" s="91" t="s">
        <v>557</v>
      </c>
      <c r="E26" s="91" t="s">
        <v>1011</v>
      </c>
    </row>
    <row r="27" spans="1:5">
      <c r="A27" s="1456" t="s">
        <v>560</v>
      </c>
      <c r="B27" s="1457" t="s">
        <v>1169</v>
      </c>
      <c r="C27" s="91" t="s">
        <v>542</v>
      </c>
      <c r="D27" s="91" t="s">
        <v>530</v>
      </c>
      <c r="E27" s="91" t="s">
        <v>1011</v>
      </c>
    </row>
    <row r="28" spans="1:5">
      <c r="A28" s="1455" t="s">
        <v>561</v>
      </c>
      <c r="B28" s="1454" t="s">
        <v>1170</v>
      </c>
      <c r="C28" s="91" t="s">
        <v>542</v>
      </c>
      <c r="D28" s="91" t="s">
        <v>527</v>
      </c>
      <c r="E28" s="91" t="s">
        <v>1011</v>
      </c>
    </row>
    <row r="29" spans="1:5">
      <c r="A29" s="1455" t="s">
        <v>562</v>
      </c>
      <c r="B29" s="1454" t="s">
        <v>1172</v>
      </c>
      <c r="C29" s="91" t="s">
        <v>542</v>
      </c>
      <c r="D29" s="91" t="s">
        <v>527</v>
      </c>
      <c r="E29" s="91" t="s">
        <v>1011</v>
      </c>
    </row>
    <row r="30" spans="1:5">
      <c r="A30" s="1455" t="s">
        <v>563</v>
      </c>
      <c r="B30" s="1454" t="s">
        <v>1173</v>
      </c>
      <c r="C30" s="91" t="s">
        <v>542</v>
      </c>
      <c r="D30" s="91" t="s">
        <v>527</v>
      </c>
      <c r="E30" s="91" t="s">
        <v>1011</v>
      </c>
    </row>
    <row r="31" spans="1:5">
      <c r="A31" s="1455" t="s">
        <v>574</v>
      </c>
      <c r="B31" s="1454" t="s">
        <v>1018</v>
      </c>
      <c r="C31" s="91" t="s">
        <v>542</v>
      </c>
      <c r="D31" s="91" t="s">
        <v>530</v>
      </c>
      <c r="E31" s="91" t="s">
        <v>531</v>
      </c>
    </row>
    <row r="32" spans="1:5">
      <c r="A32" s="1455" t="s">
        <v>575</v>
      </c>
      <c r="B32" s="1454" t="s">
        <v>1019</v>
      </c>
      <c r="C32" s="355" t="s">
        <v>542</v>
      </c>
      <c r="D32" s="91" t="s">
        <v>530</v>
      </c>
      <c r="E32" s="91" t="s">
        <v>531</v>
      </c>
    </row>
    <row r="33" spans="1:5">
      <c r="A33" s="1455" t="s">
        <v>576</v>
      </c>
      <c r="B33" s="1454" t="s">
        <v>1020</v>
      </c>
      <c r="C33" s="355" t="s">
        <v>577</v>
      </c>
      <c r="D33" s="91" t="s">
        <v>543</v>
      </c>
      <c r="E33" s="91" t="s">
        <v>578</v>
      </c>
    </row>
    <row r="34" spans="1:5">
      <c r="A34" s="1455" t="s">
        <v>632</v>
      </c>
      <c r="B34" s="1454" t="s">
        <v>1177</v>
      </c>
      <c r="C34" s="355" t="s">
        <v>542</v>
      </c>
      <c r="D34" s="91" t="s">
        <v>534</v>
      </c>
      <c r="E34" s="91" t="s">
        <v>634</v>
      </c>
    </row>
    <row r="35" spans="1:5">
      <c r="A35" s="1455" t="s">
        <v>633</v>
      </c>
      <c r="B35" s="1454" t="s">
        <v>1178</v>
      </c>
      <c r="C35" s="355" t="s">
        <v>542</v>
      </c>
      <c r="D35" s="91" t="s">
        <v>534</v>
      </c>
      <c r="E35" s="91" t="s">
        <v>634</v>
      </c>
    </row>
    <row r="36" spans="1:5">
      <c r="A36" s="1455" t="s">
        <v>581</v>
      </c>
      <c r="B36" s="1454" t="s">
        <v>1022</v>
      </c>
      <c r="C36" s="355" t="s">
        <v>542</v>
      </c>
      <c r="D36" s="91" t="s">
        <v>534</v>
      </c>
      <c r="E36" s="91" t="s">
        <v>531</v>
      </c>
    </row>
    <row r="37" spans="1:5">
      <c r="A37" s="1455" t="s">
        <v>582</v>
      </c>
      <c r="B37" s="1454" t="s">
        <v>1023</v>
      </c>
      <c r="C37" s="355" t="s">
        <v>542</v>
      </c>
      <c r="D37" s="91" t="s">
        <v>534</v>
      </c>
      <c r="E37" s="91" t="s">
        <v>531</v>
      </c>
    </row>
    <row r="38" spans="1:5">
      <c r="A38" s="1455" t="s">
        <v>583</v>
      </c>
      <c r="B38" s="1454" t="s">
        <v>1024</v>
      </c>
      <c r="C38" s="355" t="s">
        <v>542</v>
      </c>
      <c r="D38" s="91" t="s">
        <v>538</v>
      </c>
      <c r="E38" s="91" t="s">
        <v>584</v>
      </c>
    </row>
    <row r="39" spans="1:5">
      <c r="A39" s="1455" t="s">
        <v>585</v>
      </c>
      <c r="B39" s="1454" t="s">
        <v>1025</v>
      </c>
      <c r="C39" s="355" t="s">
        <v>542</v>
      </c>
      <c r="D39" s="91" t="s">
        <v>538</v>
      </c>
      <c r="E39" s="91" t="s">
        <v>584</v>
      </c>
    </row>
    <row r="40" spans="1:5">
      <c r="A40" s="1455" t="s">
        <v>594</v>
      </c>
      <c r="B40" s="1454" t="s">
        <v>1180</v>
      </c>
      <c r="C40" s="355" t="s">
        <v>526</v>
      </c>
      <c r="D40" s="91" t="s">
        <v>595</v>
      </c>
      <c r="E40" s="91" t="s">
        <v>596</v>
      </c>
    </row>
    <row r="41" spans="1:5">
      <c r="A41" s="1455" t="s">
        <v>597</v>
      </c>
      <c r="B41" s="1454" t="s">
        <v>1182</v>
      </c>
      <c r="C41" s="355" t="s">
        <v>526</v>
      </c>
      <c r="D41" s="91" t="s">
        <v>595</v>
      </c>
      <c r="E41" s="91" t="s">
        <v>596</v>
      </c>
    </row>
    <row r="42" spans="1:5">
      <c r="A42" s="1455" t="s">
        <v>636</v>
      </c>
      <c r="B42" s="1454" t="s">
        <v>1186</v>
      </c>
      <c r="C42" s="355" t="s">
        <v>526</v>
      </c>
      <c r="D42" s="91" t="s">
        <v>595</v>
      </c>
      <c r="E42" s="91" t="s">
        <v>596</v>
      </c>
    </row>
    <row r="43" spans="1:5">
      <c r="A43" s="1455" t="s">
        <v>635</v>
      </c>
      <c r="B43" s="1454" t="s">
        <v>1187</v>
      </c>
      <c r="C43" s="355" t="s">
        <v>526</v>
      </c>
      <c r="D43" s="91" t="s">
        <v>595</v>
      </c>
      <c r="E43" s="91" t="s">
        <v>596</v>
      </c>
    </row>
    <row r="44" spans="1:5">
      <c r="A44" s="1455" t="s">
        <v>598</v>
      </c>
      <c r="B44" s="1454" t="s">
        <v>1188</v>
      </c>
      <c r="C44" s="355" t="s">
        <v>526</v>
      </c>
      <c r="D44" s="91" t="s">
        <v>595</v>
      </c>
      <c r="E44" s="91" t="s">
        <v>596</v>
      </c>
    </row>
    <row r="45" spans="1:5">
      <c r="A45" s="1455" t="s">
        <v>600</v>
      </c>
      <c r="B45" s="1454" t="s">
        <v>1191</v>
      </c>
      <c r="C45" s="355" t="s">
        <v>526</v>
      </c>
      <c r="D45" s="91" t="s">
        <v>534</v>
      </c>
      <c r="E45" s="91" t="s">
        <v>584</v>
      </c>
    </row>
    <row r="46" spans="1:5">
      <c r="A46" s="1455" t="s">
        <v>601</v>
      </c>
      <c r="B46" s="1454" t="s">
        <v>602</v>
      </c>
      <c r="C46" s="355" t="s">
        <v>526</v>
      </c>
      <c r="D46" s="91" t="s">
        <v>534</v>
      </c>
      <c r="E46" s="91" t="s">
        <v>531</v>
      </c>
    </row>
    <row r="47" spans="1:5">
      <c r="A47" s="1455" t="s">
        <v>603</v>
      </c>
      <c r="B47" s="1454" t="s">
        <v>1026</v>
      </c>
      <c r="C47" s="355" t="s">
        <v>526</v>
      </c>
      <c r="D47" s="91" t="s">
        <v>530</v>
      </c>
      <c r="E47" s="91" t="s">
        <v>531</v>
      </c>
    </row>
    <row r="48" spans="1:5">
      <c r="A48" s="1455" t="s">
        <v>604</v>
      </c>
      <c r="B48" s="1454" t="s">
        <v>1192</v>
      </c>
      <c r="C48" s="355" t="s">
        <v>526</v>
      </c>
      <c r="D48" s="91" t="s">
        <v>534</v>
      </c>
      <c r="E48" s="91" t="s">
        <v>1011</v>
      </c>
    </row>
    <row r="49" spans="1:5">
      <c r="A49" s="1455" t="s">
        <v>605</v>
      </c>
      <c r="B49" s="1454" t="s">
        <v>1027</v>
      </c>
      <c r="C49" s="355" t="s">
        <v>542</v>
      </c>
      <c r="D49" s="91" t="s">
        <v>534</v>
      </c>
      <c r="E49" s="91" t="s">
        <v>531</v>
      </c>
    </row>
    <row r="50" spans="1:5">
      <c r="A50" s="1455" t="s">
        <v>606</v>
      </c>
      <c r="B50" s="1454" t="s">
        <v>1195</v>
      </c>
      <c r="C50" s="355" t="s">
        <v>542</v>
      </c>
      <c r="D50" s="91" t="s">
        <v>607</v>
      </c>
      <c r="E50" s="91" t="s">
        <v>1011</v>
      </c>
    </row>
    <row r="51" spans="1:5">
      <c r="A51" s="1455" t="s">
        <v>608</v>
      </c>
      <c r="B51" s="1454" t="s">
        <v>1197</v>
      </c>
      <c r="C51" s="355" t="s">
        <v>542</v>
      </c>
      <c r="D51" s="91" t="s">
        <v>607</v>
      </c>
      <c r="E51" s="91" t="s">
        <v>1011</v>
      </c>
    </row>
    <row r="52" spans="1:5">
      <c r="A52" s="1455" t="s">
        <v>612</v>
      </c>
      <c r="B52" s="1454" t="s">
        <v>1199</v>
      </c>
      <c r="C52" s="355" t="s">
        <v>526</v>
      </c>
      <c r="D52" s="91" t="s">
        <v>607</v>
      </c>
      <c r="E52" s="91" t="s">
        <v>1011</v>
      </c>
    </row>
    <row r="53" spans="1:5">
      <c r="A53" s="1455" t="s">
        <v>613</v>
      </c>
      <c r="B53" s="1454" t="s">
        <v>1200</v>
      </c>
      <c r="C53" s="355" t="s">
        <v>542</v>
      </c>
      <c r="D53" s="91" t="s">
        <v>607</v>
      </c>
      <c r="E53" s="91" t="s">
        <v>1011</v>
      </c>
    </row>
    <row r="54" spans="1:5">
      <c r="A54" s="1455" t="s">
        <v>614</v>
      </c>
      <c r="B54" s="1454" t="s">
        <v>1202</v>
      </c>
      <c r="C54" s="355" t="s">
        <v>542</v>
      </c>
      <c r="D54" s="91" t="s">
        <v>607</v>
      </c>
      <c r="E54" s="91" t="s">
        <v>1011</v>
      </c>
    </row>
    <row r="55" spans="1:5">
      <c r="A55" s="1455" t="s">
        <v>625</v>
      </c>
      <c r="B55" s="1454" t="s">
        <v>1203</v>
      </c>
      <c r="C55" s="355" t="s">
        <v>542</v>
      </c>
      <c r="D55" s="355" t="s">
        <v>637</v>
      </c>
      <c r="E55" s="355" t="s">
        <v>1155</v>
      </c>
    </row>
    <row r="56" spans="1:5">
      <c r="A56" s="1455" t="s">
        <v>626</v>
      </c>
      <c r="B56" s="1454" t="s">
        <v>1130</v>
      </c>
      <c r="C56" s="355" t="s">
        <v>542</v>
      </c>
      <c r="D56" s="355" t="s">
        <v>637</v>
      </c>
      <c r="E56" s="355" t="s">
        <v>1156</v>
      </c>
    </row>
    <row r="57" spans="1:5">
      <c r="A57" s="1455" t="s">
        <v>627</v>
      </c>
      <c r="B57" s="1454" t="s">
        <v>1206</v>
      </c>
      <c r="C57" s="355" t="s">
        <v>542</v>
      </c>
      <c r="D57" s="355" t="s">
        <v>637</v>
      </c>
      <c r="E57" s="355" t="s">
        <v>1157</v>
      </c>
    </row>
    <row r="58" spans="1:5">
      <c r="A58" s="1455" t="s">
        <v>628</v>
      </c>
      <c r="B58" s="1454" t="s">
        <v>1207</v>
      </c>
      <c r="C58" s="355" t="s">
        <v>542</v>
      </c>
      <c r="D58" s="355" t="s">
        <v>637</v>
      </c>
      <c r="E58" s="355" t="s">
        <v>1158</v>
      </c>
    </row>
    <row r="59" spans="1:5">
      <c r="A59" s="1455" t="s">
        <v>731</v>
      </c>
      <c r="B59" s="1454" t="s">
        <v>1245</v>
      </c>
      <c r="C59" s="355" t="s">
        <v>526</v>
      </c>
      <c r="D59" s="355" t="s">
        <v>543</v>
      </c>
      <c r="E59" s="91" t="s">
        <v>1011</v>
      </c>
    </row>
    <row r="60" spans="1:5">
      <c r="A60" s="1455" t="s">
        <v>1007</v>
      </c>
      <c r="B60" s="1454" t="s">
        <v>1208</v>
      </c>
      <c r="C60" s="355" t="s">
        <v>542</v>
      </c>
      <c r="D60" s="355" t="s">
        <v>543</v>
      </c>
      <c r="E60" s="91" t="s">
        <v>1011</v>
      </c>
    </row>
    <row r="61" spans="1:5">
      <c r="A61" s="1455" t="s">
        <v>766</v>
      </c>
      <c r="B61" s="1454" t="s">
        <v>1209</v>
      </c>
      <c r="C61" s="355" t="s">
        <v>526</v>
      </c>
      <c r="D61" s="355" t="s">
        <v>768</v>
      </c>
      <c r="E61" s="91" t="s">
        <v>1011</v>
      </c>
    </row>
    <row r="62" spans="1:5">
      <c r="A62" s="1455" t="s">
        <v>767</v>
      </c>
      <c r="B62" s="1454" t="s">
        <v>1210</v>
      </c>
      <c r="C62" s="355" t="s">
        <v>526</v>
      </c>
      <c r="D62" s="355" t="s">
        <v>768</v>
      </c>
      <c r="E62" s="91" t="s">
        <v>1011</v>
      </c>
    </row>
    <row r="63" spans="1:5" ht="15.65" customHeight="1">
      <c r="A63" s="1455" t="s">
        <v>793</v>
      </c>
      <c r="B63" s="1454" t="s">
        <v>1211</v>
      </c>
      <c r="C63" s="355" t="s">
        <v>526</v>
      </c>
      <c r="D63" s="1449" t="s">
        <v>794</v>
      </c>
      <c r="E63" s="91" t="s">
        <v>1011</v>
      </c>
    </row>
    <row r="64" spans="1:5">
      <c r="A64" s="355"/>
      <c r="B64" s="1458"/>
      <c r="C64" s="355"/>
    </row>
    <row r="66" spans="2:2">
      <c r="B66" s="1461"/>
    </row>
    <row r="68" spans="2:2">
      <c r="B68" s="1462"/>
    </row>
    <row r="69" spans="2:2">
      <c r="B69" s="1462"/>
    </row>
  </sheetData>
  <phoneticPr fontId="54" type="noConversion"/>
  <hyperlinks>
    <hyperlink ref="A33" location="'Table 26a'!A1" display="Table 26a" xr:uid="{A1415CED-12C2-44AC-AA65-2C6C558E14A9}"/>
    <hyperlink ref="A17" location="'Table 7a'!A1" display="Table 7a" xr:uid="{00000000-0004-0000-0000-00001F000000}"/>
    <hyperlink ref="A13" location="'Table 4a'!A1" display="Table 4a" xr:uid="{00000000-0004-0000-0000-00001D000000}"/>
    <hyperlink ref="A32" location="'Table 25a'!A1" display="Table 25a" xr:uid="{00000000-0004-0000-0000-00001B000000}"/>
    <hyperlink ref="A31" location="'Table 25'!A1" display="Table 25" xr:uid="{00000000-0004-0000-0000-00001A000000}"/>
    <hyperlink ref="A15" location="'Table 5'!A1" display="Table 5" xr:uid="{00000000-0004-0000-0000-000015000000}"/>
    <hyperlink ref="A30" location="'Table 20'!A1" display="Table 20" xr:uid="{00000000-0004-0000-0000-000014000000}"/>
    <hyperlink ref="A29" location="'Table 19'!A1" display="Table 19" xr:uid="{00000000-0004-0000-0000-000013000000}"/>
    <hyperlink ref="A28" location="'Table 18b'!A1" display="Table 18b" xr:uid="{00000000-0004-0000-0000-000012000000}"/>
    <hyperlink ref="A27" location="'Table 18a'!A1" display="Table 18a" xr:uid="{00000000-0004-0000-0000-000011000000}"/>
    <hyperlink ref="A26" location="'Table 17'!A1" display="Table 17" xr:uid="{00000000-0004-0000-0000-000010000000}"/>
    <hyperlink ref="A25" location="'Table 16'!A1" display="Table 16" xr:uid="{00000000-0004-0000-0000-00000F000000}"/>
    <hyperlink ref="A24" location="'Table 15'!A1" display="Table 15" xr:uid="{00000000-0004-0000-0000-00000E000000}"/>
    <hyperlink ref="A23" location="'Table 14'!A1" display="Table 14" xr:uid="{00000000-0004-0000-0000-00000D000000}"/>
    <hyperlink ref="A16" location="'Table 7'!A1" display="Table 7" xr:uid="{00000000-0004-0000-0000-00000C000000}"/>
    <hyperlink ref="A20" location="'Table 11'!A1" display="Table 11" xr:uid="{00000000-0004-0000-0000-000009000000}"/>
    <hyperlink ref="A19" location="'Table 10a'!A1" display="Table 10a" xr:uid="{00000000-0004-0000-0000-000008000000}"/>
    <hyperlink ref="A18" location="'Table 10'!A1" display="Table 10" xr:uid="{00000000-0004-0000-0000-000007000000}"/>
    <hyperlink ref="A12" location="'Table 4'!A1" display="Table 4" xr:uid="{00000000-0004-0000-0000-000006000000}"/>
    <hyperlink ref="A11" location="'Table 3a'!A1" display="Table 3a" xr:uid="{00000000-0004-0000-0000-000003000000}"/>
    <hyperlink ref="A10" location="'Table 3'!A1" display="Table 3: Median household income by whether adult is disabled, whether a long-term health condition affects their day-to-day activities, and the nature of the condition, 2015-2019 (combined)" xr:uid="{00000000-0004-0000-0000-000002000000}"/>
    <hyperlink ref="B7" location="'Table Sum 2'!A1" display="Summary of Transport in Scotland: 2002-2022" xr:uid="{254B4E2D-9164-48A7-93DD-EEC12F8B6D57}"/>
    <hyperlink ref="B8" location="'Table 1'!A1" display="People aged 17 or over - those who hold full driving licence (1999-2022)" xr:uid="{FE2F3D81-AB67-4E57-ADE3-14DAABE0AA07}"/>
    <hyperlink ref="B10" location="'Table 3'!A1" display="Frequency of walking in the previous seven days: 1999–2021" xr:uid="{F898846B-7A10-4475-95CC-4AC433B5078B}"/>
    <hyperlink ref="B11" location="'Table 3a'!A1" display="Frequency of cycling in the previous seven days: 1999–2020" xr:uid="{CE52E286-5D1D-4F3F-8BEC-1F7B16E381E4}"/>
    <hyperlink ref="B12" location="'Table 4'!A1" display="Adults views on satisfaction with public transport: 2007-2022" xr:uid="{90ADB513-E692-40F8-B65F-23A61DC4E004}"/>
    <hyperlink ref="B13" location="'Table 4a'!A1" display="Views on satisfaction with public transport by disability status, 2022" xr:uid="{97B24134-B39D-40FD-B34A-4D0D6F314D15}"/>
    <hyperlink ref="B15" location="'Table 5'!A1" display="Possession of a concessionary fare pass: 2003-2020" xr:uid="{AA27F41E-69D9-4D9F-8395-32331448FC13}"/>
    <hyperlink ref="B16" location="'Table 7'!A1" display="Employed adults not working from home - usual method of travel to work: 2022" xr:uid="{BCD4D8D2-7766-4B71-A7E0-4CD49C56304D}"/>
    <hyperlink ref="B17" location="'Table 7a'!A1" display="Employed adults - whether working from home, 2022" xr:uid="{B246AAC4-4CE8-477C-A6D8-33F45948E570}"/>
    <hyperlink ref="B18" location="'Table 10'!A1" display="How random adult usually travelled to work a year ago by current main mode of travel: 2018-2022 (combined)" xr:uid="{6ED3AB6E-789B-4DA5-A542-F5683CE874B0}"/>
    <hyperlink ref="B19" location="'Table 10a'!A1" display="Reason for changing mode of travel to work: 2012-2022" xr:uid="{B0C1036D-2AAC-4C3C-95C3-1B8E17CA85A2}"/>
    <hyperlink ref="B20" location="'Table 11'!A1" display="Car sharing journeys to work: 2018-2022 (combined)" xr:uid="{ADE8CCA5-612A-488D-A378-066732505F79}"/>
    <hyperlink ref="B23" location="'Table 14'!A1" display="Reasons why public transport is not used for travel to work, 2018,2020,2022 (combined)" xr:uid="{CD218510-0614-462E-B6DB-FB3A848C1D2E}"/>
    <hyperlink ref="B24" location="'Table 15'!A1" display="School children in full-time education, usual method of travel: 2022" xr:uid="{86B42240-E869-4310-867C-F58AF9C8290A}"/>
    <hyperlink ref="B25" location="'Table 16'!A1" display="Reasons for transport choice to children's full time education establishment: 2018-2022" xr:uid="{A0E6DF56-B092-4ADF-8D6E-B7CA7866D435}"/>
    <hyperlink ref="B26" location="'Table 17'!A1" display="Reasons why public transport is not used by school children: 2014, 2016, 2019, 2021 (combined)" xr:uid="{5A901A11-A79B-4C3E-AA6B-72FF6CCE3691}"/>
    <hyperlink ref="B27" location="'Table 18a'!A1" display="Households with bicycles available for private use: 2022" xr:uid="{95362529-8CD9-4A09-BC54-A511E345E2FA}"/>
    <hyperlink ref="B28" location="'Table 18b'!A1" display="Households with cars available for private use: 2022" xr:uid="{33544D53-352A-41BB-B6F1-575FE96C679F}"/>
    <hyperlink ref="B29" location="'Table 19'!A1" display="People aged 17+ that hold a full driving licence: 2022" xr:uid="{4D5923B2-DC29-49B0-B1D7-C89CBD49EDA6}"/>
    <hyperlink ref="B30" location="'Table 20'!A1" display="People aged 17+, frequency of driving: 2022" xr:uid="{C61799F2-E964-4335-B1E0-F29B27B488A8}"/>
    <hyperlink ref="B31" location="'Table 25'!A1" display="Frequency of walking in the previous seven days: 2019" xr:uid="{1D95D8B9-9D06-473F-B35C-F28B7E7763E9}"/>
    <hyperlink ref="B32" location="'Table 25a'!A1" display="Frequency of cycling in the previous seven days: 2019" xr:uid="{ABC06ACC-F18B-48FC-A5D2-5C76D87F6A19}"/>
    <hyperlink ref="B33" location="'Table 26a'!A1" display="Reasons why do not cycle to work: 2019" xr:uid="{245B85E4-6023-4E0E-B67B-054A35970B00}"/>
    <hyperlink ref="B34" location="'Table 28a'!A1" display="Adults use of local bus services, in the past month: 2022" xr:uid="{AD2E5730-B701-49AA-B73E-6486F0BE977C}"/>
    <hyperlink ref="B35" location="'Table 28b'!A1" display="Adults use of local train services in the past month: 2022" xr:uid="{F305CFB6-9D33-432D-88D4-D5B23A0D2124}"/>
    <hyperlink ref="B36" location="'Table 29'!A1" display="Adults (16+) who have used the bus in the previous month, views on their local bus services: 2019" xr:uid="{4FCAA403-F7E7-4027-80E1-FF9DD00A4F46}"/>
    <hyperlink ref="B37" location="'Table 30'!A1" display="Adults (16+) who have used the train in the previous month, views on their local train services: 2019" xr:uid="{75D6740F-5845-497C-8E69-2F9909645539}"/>
    <hyperlink ref="B38" location="'Table 31'!A1" display="Possession of concessionary fare pass for all adults aged 16+: 2019" xr:uid="{3AEDBA86-A5A2-4C3C-A525-08FC286ED7D8}"/>
    <hyperlink ref="B39" location="'Table 32'!A1" display="Possession of concessionary fare pass for all adults aged 60+: 2019" xr:uid="{57D37B64-74CC-4051-8CFB-455CC4B838F3}"/>
    <hyperlink ref="B40" location="'Table 37a'!A1" display="Whether taken flights for leisure in the last 12 months: 2009-2022" xr:uid="{002017FC-29EB-45E0-A707-D98B20A62F73}"/>
    <hyperlink ref="B41" location="'Table 37b'!B50" display="Frequency of flying for leisure by destination in last 12 months for those who have flown: 2009-2022" xr:uid="{42E8E8BF-AC88-4B19-A4E6-529A3A096107}"/>
    <hyperlink ref="B42" location="'Table 38a'!A1" display="Whether taken flights for business in the last 12 months: 2009-2022" xr:uid="{5FFA3B83-6250-4D00-9C68-9686A12D1E00}"/>
    <hyperlink ref="B43" location="'Table 38b'!A1" display="Frequency of flying for business by destination in last 12 months for those who have flown: 2009-2022" xr:uid="{B089FE50-70A2-47C5-9A00-0C1077332677}"/>
    <hyperlink ref="B44" location="'Table 39'!A1" display="Reasons for choosing flying within the UK over other modes of transport: 2009-2022" xr:uid="{6239AABD-1DED-4D47-A968-3E14BCC9B4F5}"/>
    <hyperlink ref="B45" location="'Table 41'!A1" display="In general, What discourages you from using buses more often than you do?: 2012-2022" xr:uid="{6718442F-EC32-474A-9DCB-D9DA2820B404}"/>
    <hyperlink ref="B46" location="'Table 42'!A1" display="In general, What discourages you from using the train more often than you do? 2012-2019" xr:uid="{44D3D9BC-DB33-43ED-A120-3CB2483213B8}"/>
    <hyperlink ref="B47" location="'Table 43'!A1" display="In general, What discourages you from walking more often than you do?: 2012-2019" xr:uid="{79DCDA7F-D320-4036-9FC2-057792D35074}"/>
    <hyperlink ref="B48" location="'Table 44'!A1" display="Purpose of train journeys: 2012-2022" xr:uid="{C74F4385-C7CE-47BC-9E5F-0F014F595616}"/>
    <hyperlink ref="B49" location="'Table 45'!A1" display="Difficulties experienced when changing between public transport: 2012-2019" xr:uid="{EAC330F4-59AC-4681-8C68-E338239A6881}"/>
    <hyperlink ref="B50" location="'Table 46'!A1" display="Awareness of sustainable transport policies: 2022" xr:uid="{04B9F35D-82EC-4C84-A2A6-FC56EE1E27B9}"/>
    <hyperlink ref="B51" location="'Table 47'!A1" display="Uptake of sustainable transport policies: 2022" xr:uid="{5D75F82F-DB5E-4C49-BBCA-9F852B2FFAF4}"/>
    <hyperlink ref="B52" location="'Table 49'!A1" display="Would you consider buying a plug-in electric car or van?: 2016-2022" xr:uid="{DC002257-ACF8-49D7-8674-A1FE5C7F4EDB}"/>
    <hyperlink ref="B53" location="'Table 50'!A1" display="Reasons for having bought or would consider buying a plug-in electric car or van: 2016-2022" xr:uid="{FBD588AD-FEA1-4F49-8AAD-1CF3FF9AEA81}"/>
    <hyperlink ref="B54" location="'Table 51'!A1" display="Reasons for not considering to buy a plug-in electric car or van: 2016-2022" xr:uid="{1544A716-B2FA-45F4-AF05-B577C33E2D9A}"/>
    <hyperlink ref="B58" location="'Table 55'!A1" display="Whether transport costs affect choice of mode of transport, 2022" xr:uid="{AACAB17D-0DC7-4D82-8512-BF8D6B51514F}"/>
    <hyperlink ref="B57" location="'Table 54'!A1" display="How affordable transport costs are, 2022" xr:uid="{D9383395-BCD5-4926-8781-8D5BE9B5B2CA}"/>
    <hyperlink ref="B56" location="'Table 53'!A1" display="Cost of public transport" xr:uid="{64DB1F5C-A126-4069-9F7A-B99BBA429C8A}"/>
    <hyperlink ref="B55" location="'Table 52'!A1" display="Weekly cost of parking, 2022" xr:uid="{F251A1A7-D9C3-4BDE-AD18-14904EC899E9}"/>
    <hyperlink ref="B59" location="'Table 56'!A1" display="Number of days travelled to work per week, 2022" xr:uid="{4EC44D11-ED29-49E2-9306-E10A61C57937}"/>
    <hyperlink ref="B60" location="'Table 56a'!A1" display="Number of days travelled to work per week, 2022 (detail)" xr:uid="{AECEDB2E-318D-42B2-8DCA-6472360EBEEB}"/>
    <hyperlink ref="B61" location="'Table 57'!A1" display="How often a car is used for certain activities, 2003-2021" xr:uid="{F5A61E98-6635-48ED-A7AE-D7AE2ED01FA1}"/>
    <hyperlink ref="B62" location="'Table 58'!A1" display="How easily people can do certain activities without a car (those who always use a car), 2003- 2021" xr:uid="{EF7E615F-FDD6-44CE-9A1E-D6DA611729B0}"/>
    <hyperlink ref="B63" location="'Table 59'!A1" display="Travel to Further or Higher Education, 2017-2022" xr:uid="{5160D748-6587-43DB-AC30-99050B13D2A3}"/>
    <hyperlink ref="B3" location="Notes!A1" display="Notes for the tables" xr:uid="{6DE203FC-2C3B-480C-9210-419973B64A1C}"/>
    <hyperlink ref="B4" location="'Discontinued tables'!A1" display="Discontinued tables" xr:uid="{30723CAA-A9C7-4EF3-9E47-8FAA5FBAE8F0}"/>
    <hyperlink ref="B6" location="'Table Sum 1'!A1" display="Summary of Scottish Household Results: 1999-2022" xr:uid="{0A2947CC-499B-439C-B50D-64B07343984C}"/>
    <hyperlink ref="B9" location="'Table 2a'!A1" display="Amount spent by an adult on fuel in the past month, 2021-2022" xr:uid="{2A0E9293-C450-483B-8F11-E2AD733C4FFD}"/>
    <hyperlink ref="A21" location="'Table 13a'!A1" display="Table 13a" xr:uid="{E6083F5B-E353-41EF-BCD6-BEC3C6DD3C01}"/>
    <hyperlink ref="B5" location="Confidence_intervals!A1" display="Margins of error by sample (or sub sample) size and estimate value" xr:uid="{1E2A6FA1-A8EF-42D6-9C0F-04F865E78557}"/>
    <hyperlink ref="A5" location="Confidence_intervals!A1" display="Confidence Intervals" xr:uid="{42BD03F7-E827-4432-A410-BB356C25FEE8}"/>
    <hyperlink ref="B22" location="'Table 13b'!A1" display="Table 13b: Employed adults: whether journey to work by car could have been taken by public transport, 2022 " xr:uid="{271BA0A7-D07C-4272-AE95-44880B59C9D0}"/>
    <hyperlink ref="A14" location="'Table 4b'!A1" display="Table 4b" xr:uid="{504CEA48-B631-44BA-AF29-5E4BB24245AB}"/>
    <hyperlink ref="B14" location="'Table 4b'!A1" display="Adults' views on satisfaction with public transport - for those who had used the bus or train in the last month, 2007 to 2022" xr:uid="{3C6CB8FF-0A88-46CE-831B-E554435B660E}"/>
    <hyperlink ref="A3" location="Notes!A1" display="Notes" xr:uid="{44278418-4DF5-4979-B922-93E0F3EC2329}"/>
    <hyperlink ref="A4" location="'Discontinued tables'!A1" display="Discontinued tables" xr:uid="{677BAF2D-6EB9-4711-8B6E-D2666926A612}"/>
    <hyperlink ref="A6" location="'Table Sum 1'!A1" display="Table Sum1" xr:uid="{04DA9FE5-8A4F-45C9-95E5-0160A220F2FA}"/>
    <hyperlink ref="A9" location="'Table 2a'!A1" display="Table 2a" xr:uid="{080E49E4-E442-4C14-89ED-617B8166798E}"/>
    <hyperlink ref="B21" location="'Table 13a'!A1" display="Table 13a: Employed adults, method of travel to work, 2022 " xr:uid="{691D310D-0FD0-48C5-9C94-D6DBFC198053}"/>
    <hyperlink ref="A22" location="'Table 13b'!A1" display="Table 13b" xr:uid="{201761B2-AEC5-4095-81CB-930BE32EBC7E}"/>
    <hyperlink ref="A34" location="'Table 28a'!A1" display="Table 28a" xr:uid="{FA2503FA-0C42-4BA7-B047-C2F16272EF13}"/>
    <hyperlink ref="A35" location="'Table 28b'!A1" display="Table 28b" xr:uid="{7EE49C30-FF1C-4883-A81D-1081E9902CAC}"/>
    <hyperlink ref="A36" location="'Table 29'!A1" display="Table 29" xr:uid="{F0440F8D-01F4-4F43-9C90-E3CC178D4D67}"/>
    <hyperlink ref="A37" location="'Table 30'!A1" display="Table 30" xr:uid="{FA6B1283-B9AF-4731-8A1B-E365FD6E8557}"/>
    <hyperlink ref="A38" location="'Table 31'!A1" display="Table 31" xr:uid="{9CC39FA9-1A46-4AE2-9030-AD74DFB11105}"/>
    <hyperlink ref="A39" location="'Table 32'!A1" display="Table 32" xr:uid="{91AA7E96-71F0-4BAA-8C56-44B520304C2E}"/>
    <hyperlink ref="A40" location="'Table 37a'!A1" display="Table 37a" xr:uid="{2D765894-4BDE-479F-95A6-C993B01F2E3B}"/>
    <hyperlink ref="A41" location="'Table 37b'!A1" display="Table 37b" xr:uid="{D0C3589D-AF78-454C-A4CF-69475BF55855}"/>
    <hyperlink ref="A42" location="'Table 38a'!A1" display="Table 38a" xr:uid="{42863444-F24E-4CCC-B928-0212B25700EE}"/>
    <hyperlink ref="A43" location="'Table 38b'!A1" display="Table 38b" xr:uid="{5413D9FA-85CC-4653-ADB8-4083ABAA717A}"/>
    <hyperlink ref="A44" location="'Table 39'!A1" display="Table 39" xr:uid="{776E5237-6329-4D5A-B75D-FE98CEC44383}"/>
    <hyperlink ref="A45" location="'Table 41'!A1" display="Table 41" xr:uid="{2BCBFD53-6409-402D-8BCE-AE47CD78F486}"/>
    <hyperlink ref="A46" location="'Table 42'!A1" display="Table 42" xr:uid="{B8884FA0-4A46-4F40-9A44-05020527A6A1}"/>
    <hyperlink ref="A47" location="'Table 43'!A1" display="Table 43" xr:uid="{0C3B1E69-E80B-41F5-9CF5-9B39E4083AAF}"/>
    <hyperlink ref="A48" location="'Table 44'!A1" display="Table 44" xr:uid="{FD48B748-43D4-4DD4-8D28-3575BE1B6A7C}"/>
    <hyperlink ref="A49" location="'Table 45'!A1" display="Table 45" xr:uid="{3ED04805-3A43-4DAA-824F-78A45EEF5280}"/>
    <hyperlink ref="A50" location="'Table 46'!A1" display="Table 46" xr:uid="{266DEEC8-36EA-4138-8A4E-5365460C3931}"/>
    <hyperlink ref="A51" location="'Table 47'!A1" display="Table 47" xr:uid="{B3859AEA-0664-4BC1-8D39-9002DD557907}"/>
    <hyperlink ref="A52" location="'Table 49'!A1" display="Table 49" xr:uid="{B736FF59-64F3-415D-85FE-5F59340AC197}"/>
    <hyperlink ref="A53" location="'Table 50'!A1" display="Table 50" xr:uid="{A8C26E3B-A4BE-4DE5-AA38-CA25DF5B7661}"/>
    <hyperlink ref="A54" location="'Table 51'!A1" display="Table 51" xr:uid="{673A5245-1FA5-4FF3-A28B-ACD5B4DB9CE0}"/>
    <hyperlink ref="A55" location="'Table 52'!A1" display="Table 52" xr:uid="{D8B57427-CBF0-4CF2-AC6F-15B1E31821EB}"/>
    <hyperlink ref="A56" location="'Table 53'!A1" display="Table 53" xr:uid="{E5743AA3-80D5-4C2C-977D-9387C390AC98}"/>
    <hyperlink ref="A57" location="'Table 54'!A1" display="Table 54" xr:uid="{BE424E18-4A31-4775-9E55-2B5B81A5B0B2}"/>
    <hyperlink ref="A58" location="'Table 55'!A1" display="Table 55" xr:uid="{FB25B736-8702-4141-B3D9-A2CAF42F4B19}"/>
    <hyperlink ref="A59" location="'Table 56'!A1" display="Table 56" xr:uid="{42513295-BB20-43ED-A383-9F513CA8DC64}"/>
    <hyperlink ref="A60" location="'Table 56a'!A1" display="Table 56a" xr:uid="{76F2051F-2D0C-49FA-A267-C25A5A31D414}"/>
    <hyperlink ref="A61" location="'Table 57'!A1" display="Table 57" xr:uid="{D5A3131A-86CD-446B-BDEF-48C52FBA0CE1}"/>
    <hyperlink ref="A62" location="'Table 58'!A1" display="Table 58" xr:uid="{CE7123EA-FAAF-41FF-ADEA-9E023FE87BA1}"/>
    <hyperlink ref="A63" location="'Table 59'!A1" display="Table 59" xr:uid="{154A0D90-8F7A-4E9D-9521-D282951990C5}"/>
    <hyperlink ref="A7" location="'Table Sum 2'!A1" display="Table Sum 2" xr:uid="{176361FA-43DF-4904-9385-037C97A8DDA5}"/>
    <hyperlink ref="A8" location="'Table 1'!A1" display="Table 1" xr:uid="{7F01804B-FC90-4D22-93FD-6723C702F060}"/>
  </hyperlinks>
  <pageMargins left="0.7" right="0.7" top="0.75" bottom="0.75" header="0.3" footer="0.3"/>
  <pageSetup paperSize="9"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CB3AB-150D-495A-8B40-8EB5190E7071}">
  <sheetPr codeName="Sheet19"/>
  <dimension ref="A1:C16"/>
  <sheetViews>
    <sheetView workbookViewId="0"/>
  </sheetViews>
  <sheetFormatPr defaultColWidth="9.23046875" defaultRowHeight="15.5"/>
  <cols>
    <col min="1" max="1" width="39.23046875" style="9" customWidth="1"/>
    <col min="2" max="2" width="25" style="9" customWidth="1"/>
    <col min="3" max="16384" width="9.23046875" style="9"/>
  </cols>
  <sheetData>
    <row r="1" spans="1:3" ht="18">
      <c r="A1" s="1144" t="s">
        <v>1114</v>
      </c>
    </row>
    <row r="2" spans="1:3">
      <c r="A2" s="74" t="s">
        <v>920</v>
      </c>
    </row>
    <row r="3" spans="1:3" ht="16" thickBot="1">
      <c r="A3" s="815" t="s">
        <v>30</v>
      </c>
    </row>
    <row r="4" spans="1:3">
      <c r="A4" s="134" t="s">
        <v>698</v>
      </c>
      <c r="B4" s="134" t="s">
        <v>699</v>
      </c>
      <c r="C4" s="1495" t="s">
        <v>1115</v>
      </c>
    </row>
    <row r="5" spans="1:3">
      <c r="A5" s="739" t="s">
        <v>700</v>
      </c>
      <c r="B5" s="739" t="s">
        <v>695</v>
      </c>
      <c r="C5" s="841">
        <v>7</v>
      </c>
    </row>
    <row r="6" spans="1:3">
      <c r="A6" s="9" t="s">
        <v>700</v>
      </c>
      <c r="B6" s="9" t="s">
        <v>205</v>
      </c>
      <c r="C6" s="328">
        <v>93</v>
      </c>
    </row>
    <row r="7" spans="1:3">
      <c r="A7" s="740" t="s">
        <v>700</v>
      </c>
      <c r="B7" s="740" t="s">
        <v>31</v>
      </c>
      <c r="C7" s="971">
        <v>3270</v>
      </c>
    </row>
    <row r="8" spans="1:3">
      <c r="A8" s="739" t="s">
        <v>701</v>
      </c>
      <c r="B8" s="739" t="s">
        <v>696</v>
      </c>
      <c r="C8" s="841">
        <v>90</v>
      </c>
    </row>
    <row r="9" spans="1:3">
      <c r="A9" s="9" t="s">
        <v>701</v>
      </c>
      <c r="B9" s="9" t="s">
        <v>697</v>
      </c>
      <c r="C9" s="328">
        <v>9</v>
      </c>
    </row>
    <row r="10" spans="1:3">
      <c r="A10" s="9" t="s">
        <v>701</v>
      </c>
      <c r="B10" s="9" t="s">
        <v>2</v>
      </c>
      <c r="C10" s="328">
        <v>1</v>
      </c>
    </row>
    <row r="11" spans="1:3">
      <c r="A11" s="9" t="s">
        <v>701</v>
      </c>
      <c r="B11" s="9" t="s">
        <v>31</v>
      </c>
      <c r="C11" s="861">
        <v>230</v>
      </c>
    </row>
    <row r="12" spans="1:3">
      <c r="C12" s="696"/>
    </row>
    <row r="13" spans="1:3">
      <c r="B13" s="696"/>
    </row>
    <row r="14" spans="1:3">
      <c r="B14" s="696"/>
    </row>
    <row r="15" spans="1:3">
      <c r="B15" s="696"/>
    </row>
    <row r="16" spans="1:3">
      <c r="B16" s="696"/>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A1:AA58"/>
  <sheetViews>
    <sheetView workbookViewId="0">
      <pane ySplit="4" topLeftCell="A5" activePane="bottomLeft" state="frozen"/>
      <selection pane="bottomLeft"/>
    </sheetView>
  </sheetViews>
  <sheetFormatPr defaultColWidth="9.23046875" defaultRowHeight="15.5"/>
  <cols>
    <col min="1" max="2" width="30.3046875" style="9" customWidth="1"/>
    <col min="3" max="3" width="11.07421875" style="9" customWidth="1"/>
    <col min="4" max="4" width="11" style="9" customWidth="1"/>
    <col min="5" max="5" width="10.84375" style="9" customWidth="1"/>
    <col min="6" max="6" width="11.07421875" style="9" customWidth="1"/>
    <col min="7" max="16384" width="9.23046875" style="9"/>
  </cols>
  <sheetData>
    <row r="1" spans="1:27" s="134" customFormat="1" ht="18">
      <c r="A1" s="1145" t="s">
        <v>1151</v>
      </c>
      <c r="C1" s="32"/>
      <c r="D1" s="32"/>
      <c r="E1" s="32"/>
      <c r="F1" s="32"/>
      <c r="H1" s="9"/>
      <c r="I1" s="9"/>
      <c r="J1" s="9"/>
      <c r="K1" s="9"/>
      <c r="L1" s="9"/>
      <c r="M1" s="9"/>
      <c r="N1" s="9"/>
      <c r="O1" s="9"/>
      <c r="P1" s="9"/>
      <c r="Q1" s="9"/>
      <c r="R1" s="9"/>
      <c r="S1" s="9"/>
      <c r="T1" s="9"/>
      <c r="U1" s="9"/>
      <c r="V1" s="9"/>
      <c r="W1" s="9"/>
      <c r="X1" s="9"/>
      <c r="Y1" s="9"/>
      <c r="Z1" s="9"/>
      <c r="AA1" s="9"/>
    </row>
    <row r="2" spans="1:27">
      <c r="A2" s="74" t="s">
        <v>920</v>
      </c>
      <c r="C2" s="32"/>
      <c r="D2" s="32"/>
      <c r="E2" s="32"/>
      <c r="F2" s="32"/>
    </row>
    <row r="3" spans="1:27" ht="16" thickBot="1">
      <c r="A3" s="815" t="s">
        <v>30</v>
      </c>
      <c r="C3" s="32"/>
      <c r="D3" s="32"/>
      <c r="E3" s="32"/>
      <c r="F3" s="32"/>
    </row>
    <row r="4" spans="1:27" s="696" customFormat="1">
      <c r="A4" s="969" t="s">
        <v>35</v>
      </c>
      <c r="B4" s="431" t="s">
        <v>36</v>
      </c>
      <c r="C4" s="217" t="s">
        <v>174</v>
      </c>
      <c r="D4" s="217" t="s">
        <v>4</v>
      </c>
      <c r="E4" s="217" t="s">
        <v>2</v>
      </c>
      <c r="F4" s="430" t="s">
        <v>31</v>
      </c>
      <c r="J4" s="9"/>
      <c r="K4" s="9"/>
      <c r="L4" s="9"/>
      <c r="M4" s="9"/>
      <c r="N4" s="9"/>
      <c r="O4" s="9"/>
      <c r="P4" s="9"/>
      <c r="Q4" s="9"/>
      <c r="R4" s="9"/>
      <c r="S4" s="9"/>
      <c r="T4" s="9"/>
      <c r="U4" s="9"/>
      <c r="V4" s="9"/>
      <c r="W4" s="9"/>
      <c r="X4" s="9"/>
      <c r="Y4" s="9"/>
      <c r="Z4" s="9"/>
      <c r="AA4" s="9"/>
    </row>
    <row r="5" spans="1:27">
      <c r="A5" s="740" t="s">
        <v>125</v>
      </c>
      <c r="B5" s="710" t="s">
        <v>117</v>
      </c>
      <c r="C5" s="740">
        <v>68</v>
      </c>
      <c r="D5" s="740">
        <v>9</v>
      </c>
      <c r="E5" s="740">
        <v>23</v>
      </c>
      <c r="F5" s="342">
        <v>3250</v>
      </c>
    </row>
    <row r="6" spans="1:27">
      <c r="A6" s="739" t="s">
        <v>66</v>
      </c>
      <c r="B6" s="709" t="s">
        <v>271</v>
      </c>
      <c r="C6" s="739">
        <v>68</v>
      </c>
      <c r="D6" s="739">
        <v>8</v>
      </c>
      <c r="E6" s="739">
        <v>24</v>
      </c>
      <c r="F6" s="344">
        <v>1520</v>
      </c>
    </row>
    <row r="7" spans="1:27">
      <c r="A7" s="9" t="s">
        <v>66</v>
      </c>
      <c r="B7" s="352" t="s">
        <v>270</v>
      </c>
      <c r="C7" s="9">
        <v>69</v>
      </c>
      <c r="D7" s="9">
        <v>10</v>
      </c>
      <c r="E7" s="9">
        <v>21</v>
      </c>
      <c r="F7" s="338">
        <v>1730</v>
      </c>
    </row>
    <row r="8" spans="1:27">
      <c r="A8" s="740" t="s">
        <v>66</v>
      </c>
      <c r="B8" s="353" t="s">
        <v>1080</v>
      </c>
      <c r="C8" s="844" t="s">
        <v>269</v>
      </c>
      <c r="D8" s="844" t="s">
        <v>269</v>
      </c>
      <c r="E8" s="844" t="s">
        <v>269</v>
      </c>
      <c r="F8" s="342">
        <v>0</v>
      </c>
    </row>
    <row r="9" spans="1:27" ht="15.65" customHeight="1">
      <c r="A9" s="9" t="s">
        <v>32</v>
      </c>
      <c r="B9" s="352" t="s">
        <v>118</v>
      </c>
      <c r="C9" s="9">
        <v>55</v>
      </c>
      <c r="D9" s="9">
        <v>14</v>
      </c>
      <c r="E9" s="9">
        <v>31</v>
      </c>
      <c r="F9" s="338">
        <v>500</v>
      </c>
    </row>
    <row r="10" spans="1:27">
      <c r="A10" s="9" t="s">
        <v>32</v>
      </c>
      <c r="B10" s="352" t="s">
        <v>76</v>
      </c>
      <c r="C10" s="9">
        <v>70</v>
      </c>
      <c r="D10" s="9">
        <v>9</v>
      </c>
      <c r="E10" s="9">
        <v>21</v>
      </c>
      <c r="F10" s="338">
        <v>780</v>
      </c>
    </row>
    <row r="11" spans="1:27" ht="15.65" customHeight="1">
      <c r="A11" s="9" t="s">
        <v>32</v>
      </c>
      <c r="B11" s="352" t="s">
        <v>77</v>
      </c>
      <c r="C11" s="9">
        <v>70</v>
      </c>
      <c r="D11" s="9">
        <v>7</v>
      </c>
      <c r="E11" s="9">
        <v>22</v>
      </c>
      <c r="F11" s="338">
        <v>640</v>
      </c>
    </row>
    <row r="12" spans="1:27">
      <c r="A12" s="9" t="s">
        <v>32</v>
      </c>
      <c r="B12" s="352" t="s">
        <v>78</v>
      </c>
      <c r="C12" s="9">
        <v>76</v>
      </c>
      <c r="D12" s="9">
        <v>6</v>
      </c>
      <c r="E12" s="9">
        <v>18</v>
      </c>
      <c r="F12" s="338">
        <v>810</v>
      </c>
    </row>
    <row r="13" spans="1:27">
      <c r="A13" s="9" t="s">
        <v>32</v>
      </c>
      <c r="B13" s="352" t="s">
        <v>79</v>
      </c>
      <c r="C13" s="9">
        <v>73</v>
      </c>
      <c r="D13" s="9">
        <v>9</v>
      </c>
      <c r="E13" s="9">
        <v>18</v>
      </c>
      <c r="F13" s="338">
        <v>520</v>
      </c>
    </row>
    <row r="14" spans="1:27">
      <c r="A14" s="841" t="s">
        <v>110</v>
      </c>
      <c r="B14" s="739" t="s">
        <v>80</v>
      </c>
      <c r="C14" s="739">
        <v>71</v>
      </c>
      <c r="D14" s="739">
        <v>8</v>
      </c>
      <c r="E14" s="739">
        <v>21</v>
      </c>
      <c r="F14" s="346">
        <v>2350</v>
      </c>
    </row>
    <row r="15" spans="1:27">
      <c r="A15" s="328" t="s">
        <v>110</v>
      </c>
      <c r="B15" s="9" t="s">
        <v>81</v>
      </c>
      <c r="C15" s="9">
        <v>68</v>
      </c>
      <c r="D15" s="9">
        <v>8</v>
      </c>
      <c r="E15" s="9">
        <v>25</v>
      </c>
      <c r="F15" s="339">
        <v>490</v>
      </c>
    </row>
    <row r="16" spans="1:27">
      <c r="A16" s="328" t="s">
        <v>110</v>
      </c>
      <c r="B16" s="9" t="s">
        <v>718</v>
      </c>
      <c r="C16" s="9" t="s">
        <v>269</v>
      </c>
      <c r="D16" s="9" t="s">
        <v>269</v>
      </c>
      <c r="E16" s="9" t="s">
        <v>269</v>
      </c>
      <c r="F16" s="338">
        <v>30</v>
      </c>
    </row>
    <row r="17" spans="1:8">
      <c r="A17" s="328" t="s">
        <v>110</v>
      </c>
      <c r="B17" s="328" t="s">
        <v>82</v>
      </c>
      <c r="C17" s="9">
        <v>60</v>
      </c>
      <c r="D17" s="9">
        <v>28</v>
      </c>
      <c r="E17" s="9">
        <v>12</v>
      </c>
      <c r="F17" s="339">
        <v>60</v>
      </c>
      <c r="H17" s="696"/>
    </row>
    <row r="18" spans="1:8">
      <c r="A18" s="328" t="s">
        <v>110</v>
      </c>
      <c r="B18" s="328" t="s">
        <v>119</v>
      </c>
      <c r="C18" s="328">
        <v>49</v>
      </c>
      <c r="D18" s="328">
        <v>16</v>
      </c>
      <c r="E18" s="328">
        <v>35</v>
      </c>
      <c r="F18" s="339">
        <v>180</v>
      </c>
    </row>
    <row r="19" spans="1:8" ht="16.5" customHeight="1">
      <c r="A19" s="328" t="s">
        <v>110</v>
      </c>
      <c r="B19" s="328" t="s">
        <v>83</v>
      </c>
      <c r="C19" s="9">
        <v>54</v>
      </c>
      <c r="D19" s="9">
        <v>12</v>
      </c>
      <c r="E19" s="9">
        <v>34</v>
      </c>
      <c r="F19" s="339">
        <v>90</v>
      </c>
    </row>
    <row r="20" spans="1:8">
      <c r="A20" s="844" t="s">
        <v>110</v>
      </c>
      <c r="B20" s="844" t="s">
        <v>458</v>
      </c>
      <c r="C20" s="740">
        <v>53</v>
      </c>
      <c r="D20" s="740">
        <v>22</v>
      </c>
      <c r="E20" s="740">
        <v>25</v>
      </c>
      <c r="F20" s="676">
        <v>50</v>
      </c>
    </row>
    <row r="21" spans="1:8">
      <c r="A21" s="328" t="s">
        <v>657</v>
      </c>
      <c r="B21" s="352" t="s">
        <v>26</v>
      </c>
      <c r="C21" s="9">
        <v>67</v>
      </c>
      <c r="D21" s="9">
        <v>8</v>
      </c>
      <c r="E21" s="9">
        <v>25</v>
      </c>
      <c r="F21" s="338">
        <v>2070</v>
      </c>
    </row>
    <row r="22" spans="1:8" ht="15.65" customHeight="1">
      <c r="A22" s="328" t="s">
        <v>657</v>
      </c>
      <c r="B22" s="352" t="s">
        <v>659</v>
      </c>
      <c r="C22" s="9">
        <v>77</v>
      </c>
      <c r="D22" s="9">
        <v>7</v>
      </c>
      <c r="E22" s="9">
        <v>16</v>
      </c>
      <c r="F22" s="338">
        <v>500</v>
      </c>
    </row>
    <row r="23" spans="1:8">
      <c r="A23" s="328" t="s">
        <v>657</v>
      </c>
      <c r="B23" s="352" t="s">
        <v>660</v>
      </c>
      <c r="C23" s="9">
        <v>69</v>
      </c>
      <c r="D23" s="9">
        <v>12</v>
      </c>
      <c r="E23" s="9">
        <v>19</v>
      </c>
      <c r="F23" s="338">
        <v>400</v>
      </c>
    </row>
    <row r="24" spans="1:8" ht="15.65" customHeight="1">
      <c r="A24" s="328" t="s">
        <v>657</v>
      </c>
      <c r="B24" s="352" t="s">
        <v>661</v>
      </c>
      <c r="C24" s="9">
        <v>61</v>
      </c>
      <c r="D24" s="9">
        <v>15</v>
      </c>
      <c r="E24" s="9">
        <v>24</v>
      </c>
      <c r="F24" s="338">
        <v>180</v>
      </c>
    </row>
    <row r="25" spans="1:8">
      <c r="A25" s="328" t="s">
        <v>657</v>
      </c>
      <c r="B25" s="352" t="s">
        <v>662</v>
      </c>
      <c r="C25" s="328" t="s">
        <v>269</v>
      </c>
      <c r="D25" s="328" t="s">
        <v>269</v>
      </c>
      <c r="E25" s="328" t="s">
        <v>269</v>
      </c>
      <c r="F25" s="338">
        <v>40</v>
      </c>
    </row>
    <row r="26" spans="1:8">
      <c r="A26" s="844" t="s">
        <v>657</v>
      </c>
      <c r="B26" s="353" t="s">
        <v>663</v>
      </c>
      <c r="C26" s="844">
        <v>54</v>
      </c>
      <c r="D26" s="844">
        <v>15</v>
      </c>
      <c r="E26" s="844">
        <v>31</v>
      </c>
      <c r="F26" s="676">
        <v>60</v>
      </c>
    </row>
    <row r="27" spans="1:8" ht="15.75" customHeight="1">
      <c r="A27" s="9" t="s">
        <v>658</v>
      </c>
      <c r="B27" s="352" t="s">
        <v>34</v>
      </c>
      <c r="C27" s="328">
        <v>57</v>
      </c>
      <c r="D27" s="328">
        <v>16</v>
      </c>
      <c r="E27" s="328">
        <v>27</v>
      </c>
      <c r="F27" s="339">
        <v>460</v>
      </c>
    </row>
    <row r="28" spans="1:8">
      <c r="A28" s="9" t="s">
        <v>658</v>
      </c>
      <c r="B28" s="352" t="s">
        <v>33</v>
      </c>
      <c r="C28" s="328">
        <v>70</v>
      </c>
      <c r="D28" s="328">
        <v>8</v>
      </c>
      <c r="E28" s="328">
        <v>22</v>
      </c>
      <c r="F28" s="339">
        <v>2780</v>
      </c>
    </row>
    <row r="29" spans="1:8">
      <c r="A29" s="739" t="s">
        <v>111</v>
      </c>
      <c r="B29" s="709" t="s">
        <v>84</v>
      </c>
      <c r="C29" s="841">
        <v>83</v>
      </c>
      <c r="D29" s="841">
        <v>1</v>
      </c>
      <c r="E29" s="841">
        <v>16</v>
      </c>
      <c r="F29" s="344">
        <v>190</v>
      </c>
    </row>
    <row r="30" spans="1:8">
      <c r="A30" s="9" t="s">
        <v>111</v>
      </c>
      <c r="B30" s="352" t="s">
        <v>85</v>
      </c>
      <c r="C30" s="328">
        <v>69</v>
      </c>
      <c r="D30" s="328">
        <v>9</v>
      </c>
      <c r="E30" s="328">
        <v>22</v>
      </c>
      <c r="F30" s="338">
        <v>2330</v>
      </c>
    </row>
    <row r="31" spans="1:8">
      <c r="A31" s="740" t="s">
        <v>111</v>
      </c>
      <c r="B31" s="353" t="s">
        <v>86</v>
      </c>
      <c r="C31" s="844">
        <v>60</v>
      </c>
      <c r="D31" s="844">
        <v>12</v>
      </c>
      <c r="E31" s="844">
        <v>28</v>
      </c>
      <c r="F31" s="342">
        <v>730</v>
      </c>
    </row>
    <row r="32" spans="1:8">
      <c r="A32" s="9" t="s">
        <v>112</v>
      </c>
      <c r="B32" s="352" t="s">
        <v>87</v>
      </c>
      <c r="C32" s="328">
        <v>56</v>
      </c>
      <c r="D32" s="328">
        <v>17</v>
      </c>
      <c r="E32" s="328">
        <v>27</v>
      </c>
      <c r="F32" s="338">
        <v>220</v>
      </c>
      <c r="H32" s="337"/>
    </row>
    <row r="33" spans="1:10">
      <c r="A33" s="9" t="s">
        <v>112</v>
      </c>
      <c r="B33" s="352" t="s">
        <v>88</v>
      </c>
      <c r="C33" s="328">
        <v>59</v>
      </c>
      <c r="D33" s="328">
        <v>10</v>
      </c>
      <c r="E33" s="328">
        <v>31</v>
      </c>
      <c r="F33" s="338">
        <v>350</v>
      </c>
    </row>
    <row r="34" spans="1:10">
      <c r="A34" s="9" t="s">
        <v>112</v>
      </c>
      <c r="B34" s="352" t="s">
        <v>89</v>
      </c>
      <c r="C34" s="328">
        <v>63</v>
      </c>
      <c r="D34" s="328">
        <v>11</v>
      </c>
      <c r="E34" s="328">
        <v>26</v>
      </c>
      <c r="F34" s="338">
        <v>370</v>
      </c>
    </row>
    <row r="35" spans="1:10">
      <c r="A35" s="9" t="s">
        <v>112</v>
      </c>
      <c r="B35" s="352" t="s">
        <v>90</v>
      </c>
      <c r="C35" s="328">
        <v>69</v>
      </c>
      <c r="D35" s="328">
        <v>14</v>
      </c>
      <c r="E35" s="328">
        <v>18</v>
      </c>
      <c r="F35" s="338">
        <v>360</v>
      </c>
    </row>
    <row r="36" spans="1:10">
      <c r="A36" s="9" t="s">
        <v>112</v>
      </c>
      <c r="B36" s="352" t="s">
        <v>91</v>
      </c>
      <c r="C36" s="328">
        <v>62</v>
      </c>
      <c r="D36" s="328">
        <v>11</v>
      </c>
      <c r="E36" s="328">
        <v>27</v>
      </c>
      <c r="F36" s="338">
        <v>570</v>
      </c>
    </row>
    <row r="37" spans="1:10" ht="15.65" customHeight="1">
      <c r="A37" s="9" t="s">
        <v>112</v>
      </c>
      <c r="B37" s="352" t="s">
        <v>92</v>
      </c>
      <c r="C37" s="328">
        <v>72</v>
      </c>
      <c r="D37" s="328">
        <v>7</v>
      </c>
      <c r="E37" s="328">
        <v>21</v>
      </c>
      <c r="F37" s="338">
        <v>520</v>
      </c>
    </row>
    <row r="38" spans="1:10" ht="15.65" customHeight="1">
      <c r="A38" s="9" t="s">
        <v>112</v>
      </c>
      <c r="B38" s="352" t="s">
        <v>669</v>
      </c>
      <c r="C38" s="328">
        <v>76</v>
      </c>
      <c r="D38" s="328">
        <v>7</v>
      </c>
      <c r="E38" s="328">
        <v>17</v>
      </c>
      <c r="F38" s="338">
        <v>390</v>
      </c>
    </row>
    <row r="39" spans="1:10" ht="15.65" customHeight="1">
      <c r="A39" s="9" t="s">
        <v>112</v>
      </c>
      <c r="B39" s="352" t="s">
        <v>702</v>
      </c>
      <c r="C39" s="328">
        <v>76</v>
      </c>
      <c r="D39" s="328">
        <v>4</v>
      </c>
      <c r="E39" s="328">
        <v>21</v>
      </c>
      <c r="F39" s="338">
        <v>450</v>
      </c>
    </row>
    <row r="40" spans="1:10" ht="15.65" customHeight="1">
      <c r="A40" s="739" t="s">
        <v>654</v>
      </c>
      <c r="B40" s="970" t="s">
        <v>703</v>
      </c>
      <c r="C40" s="841">
        <v>69</v>
      </c>
      <c r="D40" s="841">
        <v>7</v>
      </c>
      <c r="E40" s="841">
        <v>24</v>
      </c>
      <c r="F40" s="344">
        <v>230</v>
      </c>
    </row>
    <row r="41" spans="1:10" ht="16" customHeight="1">
      <c r="A41" s="9" t="s">
        <v>654</v>
      </c>
      <c r="B41" s="838">
        <v>2</v>
      </c>
      <c r="C41" s="328">
        <v>55</v>
      </c>
      <c r="D41" s="328">
        <v>14</v>
      </c>
      <c r="E41" s="328">
        <v>32</v>
      </c>
      <c r="F41" s="338">
        <v>480</v>
      </c>
    </row>
    <row r="42" spans="1:10" ht="15.65" customHeight="1">
      <c r="A42" s="9" t="s">
        <v>654</v>
      </c>
      <c r="B42" s="838">
        <v>3</v>
      </c>
      <c r="C42" s="328">
        <v>65</v>
      </c>
      <c r="D42" s="328">
        <v>10</v>
      </c>
      <c r="E42" s="328">
        <v>24</v>
      </c>
      <c r="F42" s="338">
        <v>730</v>
      </c>
    </row>
    <row r="43" spans="1:10">
      <c r="A43" s="9" t="s">
        <v>654</v>
      </c>
      <c r="B43" s="838">
        <v>4</v>
      </c>
      <c r="C43" s="328">
        <v>73</v>
      </c>
      <c r="D43" s="328">
        <v>8</v>
      </c>
      <c r="E43" s="328">
        <v>19</v>
      </c>
      <c r="F43" s="338">
        <v>890</v>
      </c>
    </row>
    <row r="44" spans="1:10" ht="15.65" customHeight="1">
      <c r="A44" s="740" t="s">
        <v>654</v>
      </c>
      <c r="B44" s="839" t="s">
        <v>704</v>
      </c>
      <c r="C44" s="844">
        <v>72</v>
      </c>
      <c r="D44" s="844">
        <v>7</v>
      </c>
      <c r="E44" s="844">
        <v>21</v>
      </c>
      <c r="F44" s="342">
        <v>910</v>
      </c>
      <c r="J44" s="383"/>
    </row>
    <row r="45" spans="1:10">
      <c r="A45" s="9" t="s">
        <v>113</v>
      </c>
      <c r="B45" s="352" t="s">
        <v>120</v>
      </c>
      <c r="C45" s="328">
        <v>56</v>
      </c>
      <c r="D45" s="328">
        <v>18</v>
      </c>
      <c r="E45" s="328">
        <v>26</v>
      </c>
      <c r="F45" s="340">
        <v>490</v>
      </c>
      <c r="J45" s="383"/>
    </row>
    <row r="46" spans="1:10">
      <c r="A46" s="9" t="s">
        <v>113</v>
      </c>
      <c r="B46" s="352">
        <v>2</v>
      </c>
      <c r="C46" s="328">
        <v>65</v>
      </c>
      <c r="D46" s="328">
        <v>11</v>
      </c>
      <c r="E46" s="328">
        <v>24</v>
      </c>
      <c r="F46" s="338">
        <v>620</v>
      </c>
      <c r="J46" s="383"/>
    </row>
    <row r="47" spans="1:10" ht="15.65" customHeight="1">
      <c r="A47" s="9" t="s">
        <v>113</v>
      </c>
      <c r="B47" s="352">
        <v>3</v>
      </c>
      <c r="C47" s="328">
        <v>69</v>
      </c>
      <c r="D47" s="328">
        <v>7</v>
      </c>
      <c r="E47" s="328">
        <v>24</v>
      </c>
      <c r="F47" s="338">
        <v>740</v>
      </c>
      <c r="J47" s="383"/>
    </row>
    <row r="48" spans="1:10">
      <c r="A48" s="9" t="s">
        <v>113</v>
      </c>
      <c r="B48" s="352">
        <v>4</v>
      </c>
      <c r="C48" s="328">
        <v>74</v>
      </c>
      <c r="D48" s="328">
        <v>5</v>
      </c>
      <c r="E48" s="328">
        <v>21</v>
      </c>
      <c r="F48" s="338">
        <v>810</v>
      </c>
      <c r="J48" s="383"/>
    </row>
    <row r="49" spans="1:10" ht="15.65" customHeight="1">
      <c r="A49" s="740" t="s">
        <v>113</v>
      </c>
      <c r="B49" s="353" t="s">
        <v>121</v>
      </c>
      <c r="C49" s="844">
        <v>74</v>
      </c>
      <c r="D49" s="844">
        <v>6</v>
      </c>
      <c r="E49" s="844">
        <v>20</v>
      </c>
      <c r="F49" s="342">
        <v>600</v>
      </c>
      <c r="J49" s="383"/>
    </row>
    <row r="50" spans="1:10" ht="15.65" customHeight="1">
      <c r="A50" s="9" t="s">
        <v>668</v>
      </c>
      <c r="B50" s="352" t="s">
        <v>96</v>
      </c>
      <c r="C50" s="328">
        <v>56</v>
      </c>
      <c r="D50" s="328">
        <v>15</v>
      </c>
      <c r="E50" s="328">
        <v>29</v>
      </c>
      <c r="F50" s="340">
        <v>1040</v>
      </c>
    </row>
    <row r="51" spans="1:10" ht="15.65" customHeight="1">
      <c r="A51" s="9" t="s">
        <v>668</v>
      </c>
      <c r="B51" s="352" t="s">
        <v>122</v>
      </c>
      <c r="C51" s="328">
        <v>69</v>
      </c>
      <c r="D51" s="328">
        <v>8</v>
      </c>
      <c r="E51" s="328">
        <v>23</v>
      </c>
      <c r="F51" s="338">
        <v>960</v>
      </c>
    </row>
    <row r="52" spans="1:10" ht="15.65" customHeight="1">
      <c r="A52" s="9" t="s">
        <v>668</v>
      </c>
      <c r="B52" s="352" t="s">
        <v>123</v>
      </c>
      <c r="C52" s="328">
        <v>80</v>
      </c>
      <c r="D52" s="328">
        <v>4</v>
      </c>
      <c r="E52" s="328">
        <v>16</v>
      </c>
      <c r="F52" s="338">
        <v>290</v>
      </c>
    </row>
    <row r="53" spans="1:10" ht="15.65" customHeight="1">
      <c r="A53" s="9" t="s">
        <v>668</v>
      </c>
      <c r="B53" s="352" t="s">
        <v>124</v>
      </c>
      <c r="C53" s="328">
        <v>62</v>
      </c>
      <c r="D53" s="328">
        <v>1</v>
      </c>
      <c r="E53" s="328">
        <v>37</v>
      </c>
      <c r="F53" s="338">
        <v>210</v>
      </c>
    </row>
    <row r="54" spans="1:10">
      <c r="A54" s="9" t="s">
        <v>668</v>
      </c>
      <c r="B54" s="352" t="s">
        <v>100</v>
      </c>
      <c r="C54" s="328">
        <v>88</v>
      </c>
      <c r="D54" s="328">
        <v>2</v>
      </c>
      <c r="E54" s="328">
        <v>10</v>
      </c>
      <c r="F54" s="338">
        <v>340</v>
      </c>
    </row>
    <row r="55" spans="1:10" ht="15.65" customHeight="1" thickBot="1">
      <c r="A55" s="815" t="s">
        <v>668</v>
      </c>
      <c r="B55" s="352" t="s">
        <v>101</v>
      </c>
      <c r="C55" s="328">
        <v>81</v>
      </c>
      <c r="D55" s="328">
        <v>6</v>
      </c>
      <c r="E55" s="328">
        <v>13</v>
      </c>
      <c r="F55" s="647">
        <v>420</v>
      </c>
    </row>
    <row r="56" spans="1:10" ht="15.65" customHeight="1">
      <c r="B56" s="34"/>
      <c r="C56" s="35"/>
      <c r="D56" s="35"/>
      <c r="E56" s="35"/>
      <c r="F56" s="33"/>
    </row>
    <row r="57" spans="1:10" ht="15.65" customHeight="1">
      <c r="B57" s="36"/>
      <c r="C57" s="33"/>
      <c r="D57" s="33"/>
      <c r="E57" s="33"/>
      <c r="F57" s="33"/>
    </row>
    <row r="58" spans="1:10">
      <c r="B58" s="37"/>
      <c r="C58" s="38"/>
      <c r="D58" s="38"/>
      <c r="E58" s="38"/>
      <c r="F58" s="38"/>
    </row>
  </sheetData>
  <phoneticPr fontId="54" type="noConversion"/>
  <pageMargins left="0.7" right="0.7" top="0.75" bottom="0.75" header="0.3" footer="0.3"/>
  <pageSetup paperSize="9"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Q44"/>
  <sheetViews>
    <sheetView workbookViewId="0">
      <pane ySplit="4" topLeftCell="A5" activePane="bottomLeft" state="frozen"/>
      <selection pane="bottomLeft"/>
    </sheetView>
  </sheetViews>
  <sheetFormatPr defaultColWidth="9.23046875" defaultRowHeight="15.5"/>
  <cols>
    <col min="1" max="1" width="32.3046875" style="9" customWidth="1"/>
    <col min="2" max="2" width="32.4609375" style="9" customWidth="1"/>
    <col min="3" max="3" width="15.765625" style="9" customWidth="1"/>
    <col min="4" max="4" width="16.07421875" style="9" customWidth="1"/>
    <col min="5" max="5" width="11.4609375" style="9" customWidth="1"/>
    <col min="6" max="16384" width="9.23046875" style="9"/>
  </cols>
  <sheetData>
    <row r="1" spans="1:17" s="134" customFormat="1" ht="18">
      <c r="A1" s="1145" t="s">
        <v>1159</v>
      </c>
      <c r="M1" s="696"/>
      <c r="N1" s="9"/>
      <c r="O1" s="9"/>
      <c r="P1" s="9"/>
      <c r="Q1" s="9"/>
    </row>
    <row r="2" spans="1:17">
      <c r="A2" s="74" t="s">
        <v>920</v>
      </c>
    </row>
    <row r="3" spans="1:17" ht="16" thickBot="1">
      <c r="A3" s="815" t="s">
        <v>30</v>
      </c>
      <c r="B3" s="815"/>
      <c r="C3" s="218"/>
      <c r="D3" s="218"/>
      <c r="E3" s="218"/>
      <c r="G3" s="696"/>
    </row>
    <row r="4" spans="1:17" ht="46.5">
      <c r="A4" s="968" t="s">
        <v>35</v>
      </c>
      <c r="B4" s="1146" t="s">
        <v>36</v>
      </c>
      <c r="C4" s="1147" t="s">
        <v>1160</v>
      </c>
      <c r="D4" s="1147" t="s">
        <v>506</v>
      </c>
      <c r="E4" s="1424" t="s">
        <v>31</v>
      </c>
    </row>
    <row r="5" spans="1:17">
      <c r="A5" s="328" t="s">
        <v>125</v>
      </c>
      <c r="B5" s="794" t="s">
        <v>117</v>
      </c>
      <c r="C5" s="1148">
        <v>36</v>
      </c>
      <c r="D5" s="1148">
        <v>64</v>
      </c>
      <c r="E5" s="1025">
        <v>2080</v>
      </c>
    </row>
    <row r="6" spans="1:17">
      <c r="A6" s="841" t="s">
        <v>66</v>
      </c>
      <c r="B6" s="1149" t="s">
        <v>271</v>
      </c>
      <c r="C6" s="1150">
        <v>34</v>
      </c>
      <c r="D6" s="437">
        <v>66</v>
      </c>
      <c r="E6" s="1026">
        <v>960</v>
      </c>
    </row>
    <row r="7" spans="1:17">
      <c r="A7" s="328" t="s">
        <v>66</v>
      </c>
      <c r="B7" s="1151" t="s">
        <v>270</v>
      </c>
      <c r="C7" s="1148">
        <v>38</v>
      </c>
      <c r="D7" s="354">
        <v>62</v>
      </c>
      <c r="E7" s="1025">
        <v>1120</v>
      </c>
    </row>
    <row r="8" spans="1:17">
      <c r="A8" s="844" t="s">
        <v>66</v>
      </c>
      <c r="B8" s="1154" t="s">
        <v>1080</v>
      </c>
      <c r="C8" s="1155" t="s">
        <v>269</v>
      </c>
      <c r="D8" s="1155" t="s">
        <v>269</v>
      </c>
      <c r="E8" s="1156">
        <v>0</v>
      </c>
    </row>
    <row r="9" spans="1:17">
      <c r="A9" s="328" t="s">
        <v>32</v>
      </c>
      <c r="B9" s="1151" t="s">
        <v>118</v>
      </c>
      <c r="C9" s="1293">
        <v>34</v>
      </c>
      <c r="D9" s="1293">
        <v>66</v>
      </c>
      <c r="E9" s="1157">
        <v>250</v>
      </c>
    </row>
    <row r="10" spans="1:17">
      <c r="A10" s="328" t="s">
        <v>32</v>
      </c>
      <c r="B10" s="1151" t="s">
        <v>76</v>
      </c>
      <c r="C10" s="354">
        <v>31</v>
      </c>
      <c r="D10" s="354">
        <v>69</v>
      </c>
      <c r="E10" s="1158">
        <v>490</v>
      </c>
    </row>
    <row r="11" spans="1:17">
      <c r="A11" s="328" t="s">
        <v>32</v>
      </c>
      <c r="B11" s="1151" t="s">
        <v>77</v>
      </c>
      <c r="C11" s="354">
        <v>37</v>
      </c>
      <c r="D11" s="354">
        <v>63</v>
      </c>
      <c r="E11" s="1158">
        <v>420</v>
      </c>
    </row>
    <row r="12" spans="1:17">
      <c r="A12" s="328" t="s">
        <v>32</v>
      </c>
      <c r="B12" s="1151" t="s">
        <v>78</v>
      </c>
      <c r="C12" s="354">
        <v>39</v>
      </c>
      <c r="D12" s="354">
        <v>61</v>
      </c>
      <c r="E12" s="1158">
        <v>570</v>
      </c>
    </row>
    <row r="13" spans="1:17">
      <c r="A13" s="328" t="s">
        <v>32</v>
      </c>
      <c r="B13" s="1151" t="s">
        <v>79</v>
      </c>
      <c r="C13" s="366">
        <v>42</v>
      </c>
      <c r="D13" s="366">
        <v>58</v>
      </c>
      <c r="E13" s="1159">
        <v>350</v>
      </c>
    </row>
    <row r="14" spans="1:17">
      <c r="A14" s="841" t="s">
        <v>110</v>
      </c>
      <c r="B14" s="1149" t="s">
        <v>80</v>
      </c>
      <c r="C14" s="1293">
        <v>37</v>
      </c>
      <c r="D14" s="1293">
        <v>63</v>
      </c>
      <c r="E14" s="1160">
        <v>1570</v>
      </c>
    </row>
    <row r="15" spans="1:17">
      <c r="A15" s="328" t="s">
        <v>110</v>
      </c>
      <c r="B15" s="1151" t="s">
        <v>81</v>
      </c>
      <c r="C15" s="354">
        <v>33</v>
      </c>
      <c r="D15" s="354">
        <v>67</v>
      </c>
      <c r="E15" s="1158">
        <v>320</v>
      </c>
    </row>
    <row r="16" spans="1:17">
      <c r="A16" s="328" t="s">
        <v>110</v>
      </c>
      <c r="B16" s="1151" t="s">
        <v>718</v>
      </c>
      <c r="C16" s="1152" t="s">
        <v>269</v>
      </c>
      <c r="D16" s="1152" t="s">
        <v>269</v>
      </c>
      <c r="E16" s="1294">
        <v>10</v>
      </c>
    </row>
    <row r="17" spans="1:5">
      <c r="A17" s="328" t="s">
        <v>110</v>
      </c>
      <c r="B17" s="1151" t="s">
        <v>82</v>
      </c>
      <c r="C17" s="1152" t="s">
        <v>269</v>
      </c>
      <c r="D17" s="1152" t="s">
        <v>269</v>
      </c>
      <c r="E17" s="1291">
        <v>40</v>
      </c>
    </row>
    <row r="18" spans="1:5">
      <c r="A18" s="328" t="s">
        <v>110</v>
      </c>
      <c r="B18" s="1151" t="s">
        <v>119</v>
      </c>
      <c r="C18" s="1293">
        <v>38</v>
      </c>
      <c r="D18" s="1293">
        <v>62</v>
      </c>
      <c r="E18" s="391">
        <v>90</v>
      </c>
    </row>
    <row r="19" spans="1:5" ht="31">
      <c r="A19" s="328" t="s">
        <v>110</v>
      </c>
      <c r="B19" s="1151" t="s">
        <v>83</v>
      </c>
      <c r="C19" s="1152" t="s">
        <v>269</v>
      </c>
      <c r="D19" s="1152" t="s">
        <v>269</v>
      </c>
      <c r="E19" s="391">
        <v>40</v>
      </c>
    </row>
    <row r="20" spans="1:5">
      <c r="A20" s="844" t="s">
        <v>110</v>
      </c>
      <c r="B20" s="1154" t="s">
        <v>458</v>
      </c>
      <c r="C20" s="1155" t="s">
        <v>269</v>
      </c>
      <c r="D20" s="1155" t="s">
        <v>269</v>
      </c>
      <c r="E20" s="1292">
        <v>20</v>
      </c>
    </row>
    <row r="21" spans="1:5">
      <c r="A21" s="328" t="s">
        <v>67</v>
      </c>
      <c r="B21" s="1151" t="s">
        <v>34</v>
      </c>
      <c r="C21" s="1161">
        <v>37</v>
      </c>
      <c r="D21" s="1161">
        <v>63</v>
      </c>
      <c r="E21" s="391">
        <v>270</v>
      </c>
    </row>
    <row r="22" spans="1:5">
      <c r="A22" s="328" t="s">
        <v>67</v>
      </c>
      <c r="B22" s="1151" t="s">
        <v>33</v>
      </c>
      <c r="C22" s="1161">
        <v>36</v>
      </c>
      <c r="D22" s="1161">
        <v>64</v>
      </c>
      <c r="E22" s="391">
        <v>1800</v>
      </c>
    </row>
    <row r="23" spans="1:5">
      <c r="A23" s="841" t="s">
        <v>111</v>
      </c>
      <c r="B23" s="1149" t="s">
        <v>84</v>
      </c>
      <c r="C23" s="1295">
        <v>18</v>
      </c>
      <c r="D23" s="1295">
        <v>82</v>
      </c>
      <c r="E23" s="1162">
        <v>150</v>
      </c>
    </row>
    <row r="24" spans="1:5">
      <c r="A24" s="328" t="s">
        <v>111</v>
      </c>
      <c r="B24" s="1151" t="s">
        <v>85</v>
      </c>
      <c r="C24" s="1165">
        <v>37</v>
      </c>
      <c r="D24" s="1165">
        <v>63</v>
      </c>
      <c r="E24" s="1153">
        <v>1490</v>
      </c>
    </row>
    <row r="25" spans="1:5">
      <c r="A25" s="844" t="s">
        <v>111</v>
      </c>
      <c r="B25" s="1154" t="s">
        <v>86</v>
      </c>
      <c r="C25" s="1164">
        <v>37</v>
      </c>
      <c r="D25" s="1164">
        <v>63</v>
      </c>
      <c r="E25" s="1156">
        <v>450</v>
      </c>
    </row>
    <row r="26" spans="1:5">
      <c r="A26" s="328" t="s">
        <v>112</v>
      </c>
      <c r="B26" s="1151" t="s">
        <v>172</v>
      </c>
      <c r="C26" s="1165">
        <v>35</v>
      </c>
      <c r="D26" s="1165">
        <v>65</v>
      </c>
      <c r="E26" s="1166">
        <v>300</v>
      </c>
    </row>
    <row r="27" spans="1:5">
      <c r="A27" s="328" t="s">
        <v>112</v>
      </c>
      <c r="B27" s="1151" t="s">
        <v>173</v>
      </c>
      <c r="C27" s="1165">
        <v>32</v>
      </c>
      <c r="D27" s="1165">
        <v>68</v>
      </c>
      <c r="E27" s="1166">
        <v>440</v>
      </c>
    </row>
    <row r="28" spans="1:5">
      <c r="A28" s="328" t="s">
        <v>112</v>
      </c>
      <c r="B28" s="1151" t="s">
        <v>91</v>
      </c>
      <c r="C28" s="1163">
        <v>36</v>
      </c>
      <c r="D28" s="1163">
        <v>64</v>
      </c>
      <c r="E28" s="1166">
        <v>380</v>
      </c>
    </row>
    <row r="29" spans="1:5">
      <c r="A29" s="328" t="s">
        <v>112</v>
      </c>
      <c r="B29" s="1151" t="s">
        <v>92</v>
      </c>
      <c r="C29" s="1163">
        <v>36</v>
      </c>
      <c r="D29" s="1163">
        <v>64</v>
      </c>
      <c r="E29" s="1166">
        <v>370</v>
      </c>
    </row>
    <row r="30" spans="1:5">
      <c r="A30" s="328" t="s">
        <v>112</v>
      </c>
      <c r="B30" s="1151" t="s">
        <v>93</v>
      </c>
      <c r="C30" s="1163">
        <v>38</v>
      </c>
      <c r="D30" s="1163">
        <v>62</v>
      </c>
      <c r="E30" s="1166">
        <v>590</v>
      </c>
    </row>
    <row r="31" spans="1:5">
      <c r="A31" s="841" t="s">
        <v>113</v>
      </c>
      <c r="B31" s="1149" t="s">
        <v>120</v>
      </c>
      <c r="C31" s="1167">
        <v>34</v>
      </c>
      <c r="D31" s="1167">
        <v>66</v>
      </c>
      <c r="E31" s="1162">
        <v>260</v>
      </c>
    </row>
    <row r="32" spans="1:5">
      <c r="A32" s="328" t="s">
        <v>113</v>
      </c>
      <c r="B32" s="1151">
        <v>2</v>
      </c>
      <c r="C32" s="1165">
        <v>38</v>
      </c>
      <c r="D32" s="1165">
        <v>62</v>
      </c>
      <c r="E32" s="1153">
        <v>370</v>
      </c>
    </row>
    <row r="33" spans="1:5">
      <c r="A33" s="328" t="s">
        <v>113</v>
      </c>
      <c r="B33" s="1151">
        <v>3</v>
      </c>
      <c r="C33" s="1165">
        <v>30</v>
      </c>
      <c r="D33" s="1165">
        <v>70</v>
      </c>
      <c r="E33" s="1153">
        <v>500</v>
      </c>
    </row>
    <row r="34" spans="1:5">
      <c r="A34" s="328" t="s">
        <v>113</v>
      </c>
      <c r="B34" s="1151">
        <v>4</v>
      </c>
      <c r="C34" s="1163">
        <v>34</v>
      </c>
      <c r="D34" s="1163">
        <v>66</v>
      </c>
      <c r="E34" s="1153">
        <v>560</v>
      </c>
    </row>
    <row r="35" spans="1:5">
      <c r="A35" s="844" t="s">
        <v>113</v>
      </c>
      <c r="B35" s="1154" t="s">
        <v>121</v>
      </c>
      <c r="C35" s="1164">
        <v>44</v>
      </c>
      <c r="D35" s="1164">
        <v>56</v>
      </c>
      <c r="E35" s="1156">
        <v>390</v>
      </c>
    </row>
    <row r="36" spans="1:5">
      <c r="A36" s="841" t="s">
        <v>668</v>
      </c>
      <c r="B36" s="1151" t="s">
        <v>96</v>
      </c>
      <c r="C36" s="1163">
        <v>48</v>
      </c>
      <c r="D36" s="1163">
        <v>52</v>
      </c>
      <c r="E36" s="1153">
        <v>500</v>
      </c>
    </row>
    <row r="37" spans="1:5">
      <c r="A37" s="328" t="s">
        <v>668</v>
      </c>
      <c r="B37" s="1151" t="s">
        <v>122</v>
      </c>
      <c r="C37" s="1163">
        <v>40</v>
      </c>
      <c r="D37" s="1163">
        <v>60</v>
      </c>
      <c r="E37" s="1166">
        <v>630</v>
      </c>
    </row>
    <row r="38" spans="1:5">
      <c r="A38" s="328" t="s">
        <v>668</v>
      </c>
      <c r="B38" s="1151" t="s">
        <v>123</v>
      </c>
      <c r="C38" s="1163">
        <v>39</v>
      </c>
      <c r="D38" s="1163">
        <v>61</v>
      </c>
      <c r="E38" s="1166">
        <v>210</v>
      </c>
    </row>
    <row r="39" spans="1:5">
      <c r="A39" s="328" t="s">
        <v>668</v>
      </c>
      <c r="B39" s="1151" t="s">
        <v>124</v>
      </c>
      <c r="C39" s="1163">
        <v>21</v>
      </c>
      <c r="D39" s="1163">
        <v>79</v>
      </c>
      <c r="E39" s="1166">
        <v>130</v>
      </c>
    </row>
    <row r="40" spans="1:5">
      <c r="A40" s="328" t="s">
        <v>668</v>
      </c>
      <c r="B40" s="1151" t="s">
        <v>100</v>
      </c>
      <c r="C40" s="1163">
        <v>20</v>
      </c>
      <c r="D40" s="1163">
        <v>80</v>
      </c>
      <c r="E40" s="1166">
        <v>280</v>
      </c>
    </row>
    <row r="41" spans="1:5" ht="16" thickBot="1">
      <c r="A41" s="952" t="s">
        <v>668</v>
      </c>
      <c r="B41" s="1151" t="s">
        <v>101</v>
      </c>
      <c r="C41" s="1168">
        <v>17</v>
      </c>
      <c r="D41" s="1168">
        <v>83</v>
      </c>
      <c r="E41" s="1296">
        <v>330</v>
      </c>
    </row>
    <row r="42" spans="1:5">
      <c r="A42" s="696"/>
      <c r="B42" s="219"/>
      <c r="C42" s="347"/>
      <c r="D42" s="347"/>
      <c r="E42" s="347"/>
    </row>
    <row r="43" spans="1:5">
      <c r="A43" s="696"/>
      <c r="B43" s="220"/>
      <c r="C43" s="347"/>
      <c r="D43" s="347"/>
      <c r="E43" s="347"/>
    </row>
    <row r="44" spans="1:5">
      <c r="A44" s="696"/>
      <c r="B44" s="177"/>
      <c r="C44" s="348"/>
      <c r="D44" s="349"/>
      <c r="E44" s="348"/>
    </row>
  </sheetData>
  <pageMargins left="0.7" right="0.7" top="0.75" bottom="0.75" header="0.3" footer="0.3"/>
  <pageSetup paperSize="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H41"/>
  <sheetViews>
    <sheetView workbookViewId="0">
      <pane ySplit="4" topLeftCell="A5" activePane="bottomLeft" state="frozen"/>
      <selection pane="bottomLeft"/>
    </sheetView>
  </sheetViews>
  <sheetFormatPr defaultColWidth="9.23046875" defaultRowHeight="15.5"/>
  <cols>
    <col min="1" max="1" width="52.3046875" style="9" customWidth="1"/>
    <col min="2" max="2" width="31.07421875" style="878" customWidth="1"/>
    <col min="3" max="3" width="10.84375" style="9" customWidth="1"/>
    <col min="4" max="4" width="11" style="9" customWidth="1"/>
    <col min="5" max="16384" width="9.23046875" style="9"/>
  </cols>
  <sheetData>
    <row r="1" spans="1:8" ht="18">
      <c r="A1" s="1169" t="s">
        <v>1161</v>
      </c>
      <c r="B1" s="691"/>
      <c r="C1" s="28"/>
      <c r="D1" s="28"/>
      <c r="E1" s="28"/>
      <c r="F1" s="29"/>
      <c r="G1" s="27"/>
      <c r="H1" s="26"/>
    </row>
    <row r="2" spans="1:8">
      <c r="A2" s="74" t="s">
        <v>920</v>
      </c>
      <c r="B2" s="693"/>
      <c r="C2" s="692"/>
      <c r="D2" s="692"/>
      <c r="E2" s="692"/>
      <c r="F2" s="29"/>
      <c r="G2" s="27"/>
      <c r="H2" s="91"/>
    </row>
    <row r="3" spans="1:8" ht="16" thickBot="1">
      <c r="A3" s="815" t="s">
        <v>30</v>
      </c>
      <c r="B3" s="958"/>
      <c r="C3" s="959"/>
      <c r="D3" s="134"/>
      <c r="G3" s="30"/>
    </row>
    <row r="4" spans="1:8">
      <c r="A4" s="134" t="s">
        <v>35</v>
      </c>
      <c r="B4" s="876" t="s">
        <v>36</v>
      </c>
      <c r="C4" s="876" t="s">
        <v>936</v>
      </c>
      <c r="E4" s="696"/>
    </row>
    <row r="5" spans="1:8">
      <c r="A5" s="739" t="s">
        <v>933</v>
      </c>
      <c r="B5" s="960" t="s">
        <v>387</v>
      </c>
      <c r="C5" s="961">
        <v>39</v>
      </c>
      <c r="E5" s="861"/>
    </row>
    <row r="6" spans="1:8">
      <c r="A6" s="9" t="s">
        <v>933</v>
      </c>
      <c r="B6" s="878" t="s">
        <v>388</v>
      </c>
      <c r="C6" s="962">
        <v>57</v>
      </c>
      <c r="E6" s="861"/>
    </row>
    <row r="7" spans="1:8">
      <c r="A7" s="9" t="s">
        <v>933</v>
      </c>
      <c r="B7" s="878" t="s">
        <v>291</v>
      </c>
      <c r="C7" s="962">
        <v>4</v>
      </c>
      <c r="E7" s="861"/>
    </row>
    <row r="8" spans="1:8">
      <c r="A8" s="740" t="s">
        <v>933</v>
      </c>
      <c r="B8" s="963" t="s">
        <v>928</v>
      </c>
      <c r="C8" s="964">
        <v>5400</v>
      </c>
      <c r="E8" s="861"/>
    </row>
    <row r="9" spans="1:8">
      <c r="A9" s="9" t="s">
        <v>389</v>
      </c>
      <c r="B9" s="878" t="s">
        <v>12</v>
      </c>
      <c r="C9" s="328">
        <v>43</v>
      </c>
    </row>
    <row r="10" spans="1:8">
      <c r="A10" s="9" t="s">
        <v>389</v>
      </c>
      <c r="B10" s="878" t="s">
        <v>13</v>
      </c>
      <c r="C10" s="328">
        <v>24</v>
      </c>
    </row>
    <row r="11" spans="1:8">
      <c r="A11" s="9" t="s">
        <v>389</v>
      </c>
      <c r="B11" s="878" t="s">
        <v>14</v>
      </c>
      <c r="C11" s="328">
        <v>19</v>
      </c>
    </row>
    <row r="12" spans="1:8">
      <c r="A12" s="9" t="s">
        <v>389</v>
      </c>
      <c r="B12" s="878" t="s">
        <v>395</v>
      </c>
      <c r="C12" s="328">
        <v>22</v>
      </c>
    </row>
    <row r="13" spans="1:8">
      <c r="A13" s="9" t="s">
        <v>389</v>
      </c>
      <c r="B13" s="878" t="s">
        <v>929</v>
      </c>
      <c r="C13" s="328">
        <v>8</v>
      </c>
    </row>
    <row r="14" spans="1:8">
      <c r="A14" s="9" t="s">
        <v>389</v>
      </c>
      <c r="B14" s="878" t="s">
        <v>930</v>
      </c>
      <c r="C14" s="328">
        <v>9</v>
      </c>
    </row>
    <row r="15" spans="1:8">
      <c r="A15" s="9" t="s">
        <v>389</v>
      </c>
      <c r="B15" s="878" t="s">
        <v>15</v>
      </c>
      <c r="C15" s="328">
        <v>8</v>
      </c>
    </row>
    <row r="16" spans="1:8">
      <c r="A16" s="9" t="s">
        <v>389</v>
      </c>
      <c r="B16" s="878" t="s">
        <v>16</v>
      </c>
      <c r="C16" s="328">
        <v>6</v>
      </c>
    </row>
    <row r="17" spans="1:5">
      <c r="A17" s="9" t="s">
        <v>389</v>
      </c>
      <c r="B17" s="878" t="s">
        <v>931</v>
      </c>
      <c r="C17" s="328">
        <v>8</v>
      </c>
    </row>
    <row r="18" spans="1:5">
      <c r="A18" s="9" t="s">
        <v>389</v>
      </c>
      <c r="B18" s="878" t="s">
        <v>21</v>
      </c>
      <c r="C18" s="328">
        <v>7</v>
      </c>
    </row>
    <row r="19" spans="1:5">
      <c r="A19" s="9" t="s">
        <v>389</v>
      </c>
      <c r="B19" s="878" t="s">
        <v>932</v>
      </c>
      <c r="C19" s="328">
        <v>3</v>
      </c>
    </row>
    <row r="20" spans="1:5">
      <c r="A20" s="9" t="s">
        <v>389</v>
      </c>
      <c r="B20" s="878" t="s">
        <v>233</v>
      </c>
      <c r="C20" s="328">
        <v>3</v>
      </c>
    </row>
    <row r="21" spans="1:5">
      <c r="A21" s="9" t="s">
        <v>389</v>
      </c>
      <c r="B21" s="878" t="s">
        <v>472</v>
      </c>
      <c r="C21" s="328">
        <v>2</v>
      </c>
    </row>
    <row r="22" spans="1:5">
      <c r="A22" s="9" t="s">
        <v>389</v>
      </c>
      <c r="B22" s="878" t="s">
        <v>23</v>
      </c>
      <c r="C22" s="328">
        <v>1</v>
      </c>
    </row>
    <row r="23" spans="1:5">
      <c r="A23" s="9" t="s">
        <v>389</v>
      </c>
      <c r="B23" s="878" t="s">
        <v>22</v>
      </c>
      <c r="C23" s="328">
        <v>1</v>
      </c>
    </row>
    <row r="24" spans="1:5">
      <c r="A24" s="9" t="s">
        <v>389</v>
      </c>
      <c r="B24" s="878" t="s">
        <v>471</v>
      </c>
      <c r="C24" s="328">
        <v>1</v>
      </c>
    </row>
    <row r="25" spans="1:5" ht="16" customHeight="1">
      <c r="A25" s="9" t="s">
        <v>389</v>
      </c>
      <c r="B25" s="878" t="s">
        <v>935</v>
      </c>
      <c r="C25" s="328">
        <v>1</v>
      </c>
      <c r="E25" s="696"/>
    </row>
    <row r="26" spans="1:5">
      <c r="A26" s="740" t="s">
        <v>389</v>
      </c>
      <c r="B26" s="963" t="s">
        <v>31</v>
      </c>
      <c r="C26" s="965">
        <v>2040</v>
      </c>
    </row>
    <row r="27" spans="1:5">
      <c r="A27" s="9" t="s">
        <v>934</v>
      </c>
      <c r="B27" s="878" t="s">
        <v>13</v>
      </c>
      <c r="C27" s="328">
        <v>35</v>
      </c>
    </row>
    <row r="28" spans="1:5">
      <c r="A28" s="9" t="s">
        <v>934</v>
      </c>
      <c r="B28" s="878" t="s">
        <v>16</v>
      </c>
      <c r="C28" s="328">
        <v>18</v>
      </c>
    </row>
    <row r="29" spans="1:5">
      <c r="A29" s="9" t="s">
        <v>934</v>
      </c>
      <c r="B29" s="878" t="s">
        <v>12</v>
      </c>
      <c r="C29" s="328">
        <v>20</v>
      </c>
    </row>
    <row r="30" spans="1:5">
      <c r="A30" s="9" t="s">
        <v>934</v>
      </c>
      <c r="B30" s="878" t="s">
        <v>14</v>
      </c>
      <c r="C30" s="328">
        <v>8</v>
      </c>
    </row>
    <row r="31" spans="1:5">
      <c r="A31" s="9" t="s">
        <v>934</v>
      </c>
      <c r="B31" s="878" t="s">
        <v>929</v>
      </c>
      <c r="C31" s="328">
        <v>13</v>
      </c>
    </row>
    <row r="32" spans="1:5">
      <c r="A32" s="9" t="s">
        <v>934</v>
      </c>
      <c r="B32" s="878" t="s">
        <v>930</v>
      </c>
      <c r="C32" s="328">
        <v>13</v>
      </c>
    </row>
    <row r="33" spans="1:5">
      <c r="A33" s="9" t="s">
        <v>934</v>
      </c>
      <c r="B33" s="878" t="s">
        <v>395</v>
      </c>
      <c r="C33" s="328">
        <v>12</v>
      </c>
    </row>
    <row r="34" spans="1:5">
      <c r="A34" s="9" t="s">
        <v>934</v>
      </c>
      <c r="B34" s="878" t="s">
        <v>932</v>
      </c>
      <c r="C34" s="328">
        <v>4</v>
      </c>
    </row>
    <row r="35" spans="1:5">
      <c r="A35" s="9" t="s">
        <v>934</v>
      </c>
      <c r="B35" s="878" t="s">
        <v>21</v>
      </c>
      <c r="C35" s="328">
        <v>8</v>
      </c>
    </row>
    <row r="36" spans="1:5">
      <c r="A36" s="9" t="s">
        <v>934</v>
      </c>
      <c r="B36" s="878" t="s">
        <v>931</v>
      </c>
      <c r="C36" s="328">
        <v>11</v>
      </c>
    </row>
    <row r="37" spans="1:5">
      <c r="A37" s="9" t="s">
        <v>934</v>
      </c>
      <c r="B37" s="878" t="s">
        <v>233</v>
      </c>
      <c r="C37" s="328">
        <v>2</v>
      </c>
    </row>
    <row r="38" spans="1:5">
      <c r="A38" s="9" t="s">
        <v>934</v>
      </c>
      <c r="B38" s="878" t="s">
        <v>15</v>
      </c>
      <c r="C38" s="328">
        <v>2</v>
      </c>
      <c r="E38" s="696"/>
    </row>
    <row r="39" spans="1:5">
      <c r="A39" s="328" t="s">
        <v>934</v>
      </c>
      <c r="B39" s="867" t="s">
        <v>22</v>
      </c>
      <c r="C39" s="328">
        <v>0</v>
      </c>
      <c r="E39" s="696"/>
    </row>
    <row r="40" spans="1:5">
      <c r="A40" s="328" t="s">
        <v>934</v>
      </c>
      <c r="B40" s="867" t="s">
        <v>23</v>
      </c>
      <c r="C40" s="328">
        <v>0</v>
      </c>
      <c r="E40" s="696"/>
    </row>
    <row r="41" spans="1:5" ht="16" thickBot="1">
      <c r="A41" s="815" t="s">
        <v>934</v>
      </c>
      <c r="B41" s="966" t="s">
        <v>31</v>
      </c>
      <c r="C41" s="967">
        <v>1050</v>
      </c>
    </row>
  </sheetData>
  <pageMargins left="0.7" right="0.7" top="0.75" bottom="0.75" header="0.3" footer="0.3"/>
  <pageSetup paperSize="9"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A1:J62"/>
  <sheetViews>
    <sheetView workbookViewId="0">
      <pane ySplit="4" topLeftCell="A5" activePane="bottomLeft" state="frozen"/>
      <selection pane="bottomLeft"/>
    </sheetView>
  </sheetViews>
  <sheetFormatPr defaultColWidth="9.23046875" defaultRowHeight="15.5"/>
  <cols>
    <col min="1" max="1" width="31.4609375" style="6" customWidth="1"/>
    <col min="2" max="2" width="22.69140625" style="954" customWidth="1"/>
    <col min="3" max="3" width="8.84375" style="954"/>
    <col min="4" max="4" width="10.69140625" style="954" customWidth="1"/>
    <col min="5" max="5" width="8.84375" style="954"/>
    <col min="6" max="6" width="11.84375" style="954" customWidth="1"/>
    <col min="7" max="7" width="11.69140625" style="954" customWidth="1"/>
    <col min="8" max="8" width="16.07421875" style="954" customWidth="1"/>
    <col min="9" max="9" width="13.765625" style="954" customWidth="1"/>
    <col min="10" max="10" width="13" style="9" customWidth="1"/>
    <col min="11" max="16384" width="9.23046875" style="9"/>
  </cols>
  <sheetData>
    <row r="1" spans="1:10" ht="18">
      <c r="A1" s="683" t="s">
        <v>1164</v>
      </c>
      <c r="B1" s="9"/>
      <c r="C1" s="9"/>
      <c r="D1" s="9"/>
      <c r="E1" s="9"/>
      <c r="F1" s="9"/>
      <c r="G1" s="9"/>
      <c r="H1" s="9"/>
      <c r="I1" s="9"/>
    </row>
    <row r="2" spans="1:10">
      <c r="A2" s="74" t="s">
        <v>920</v>
      </c>
      <c r="B2" s="9"/>
      <c r="C2" s="9"/>
      <c r="D2" s="9"/>
      <c r="E2" s="9"/>
      <c r="F2" s="9"/>
      <c r="G2" s="9"/>
      <c r="H2" s="9"/>
      <c r="I2" s="9"/>
    </row>
    <row r="3" spans="1:10">
      <c r="A3" s="118" t="s">
        <v>30</v>
      </c>
      <c r="B3" s="12"/>
      <c r="C3" s="12"/>
      <c r="D3" s="12"/>
      <c r="E3" s="12"/>
      <c r="F3" s="12"/>
      <c r="G3" s="12"/>
      <c r="H3" s="12"/>
      <c r="I3" s="12"/>
    </row>
    <row r="4" spans="1:10" ht="39.75" customHeight="1">
      <c r="A4" s="1035" t="s">
        <v>35</v>
      </c>
      <c r="B4" s="510" t="s">
        <v>36</v>
      </c>
      <c r="C4" s="201" t="s">
        <v>1</v>
      </c>
      <c r="D4" s="201" t="s">
        <v>174</v>
      </c>
      <c r="E4" s="201" t="s">
        <v>3</v>
      </c>
      <c r="F4" s="201" t="s">
        <v>861</v>
      </c>
      <c r="G4" s="201" t="s">
        <v>136</v>
      </c>
      <c r="H4" s="201" t="s">
        <v>923</v>
      </c>
      <c r="I4" s="201" t="s">
        <v>175</v>
      </c>
      <c r="J4" s="511" t="s">
        <v>31</v>
      </c>
    </row>
    <row r="5" spans="1:10">
      <c r="A5" s="9" t="s">
        <v>177</v>
      </c>
      <c r="B5" s="9" t="s">
        <v>177</v>
      </c>
      <c r="C5" s="577">
        <v>50</v>
      </c>
      <c r="D5" s="577">
        <v>25.5</v>
      </c>
      <c r="E5" s="577">
        <v>1</v>
      </c>
      <c r="F5" s="577">
        <v>16.100000000000001</v>
      </c>
      <c r="G5" s="577">
        <v>5.2</v>
      </c>
      <c r="H5" s="577">
        <v>0.2</v>
      </c>
      <c r="I5" s="577">
        <v>1.9</v>
      </c>
      <c r="J5" s="330">
        <v>1640</v>
      </c>
    </row>
    <row r="6" spans="1:10">
      <c r="A6" s="739" t="s">
        <v>66</v>
      </c>
      <c r="B6" s="111" t="s">
        <v>271</v>
      </c>
      <c r="C6" s="946">
        <v>49</v>
      </c>
      <c r="D6" s="946">
        <v>27</v>
      </c>
      <c r="E6" s="946">
        <v>1</v>
      </c>
      <c r="F6" s="946">
        <v>14</v>
      </c>
      <c r="G6" s="946">
        <v>6</v>
      </c>
      <c r="H6" s="946">
        <v>0</v>
      </c>
      <c r="I6" s="946">
        <v>3</v>
      </c>
      <c r="J6" s="1297">
        <v>830</v>
      </c>
    </row>
    <row r="7" spans="1:10">
      <c r="A7" s="9" t="s">
        <v>66</v>
      </c>
      <c r="B7" s="112" t="s">
        <v>270</v>
      </c>
      <c r="C7" s="189">
        <v>52</v>
      </c>
      <c r="D7" s="189">
        <v>24</v>
      </c>
      <c r="E7" s="189">
        <v>1</v>
      </c>
      <c r="F7" s="189">
        <v>18</v>
      </c>
      <c r="G7" s="189">
        <v>5</v>
      </c>
      <c r="H7" s="189">
        <v>0</v>
      </c>
      <c r="I7" s="189">
        <v>1</v>
      </c>
      <c r="J7" s="1302">
        <v>810</v>
      </c>
    </row>
    <row r="8" spans="1:10">
      <c r="A8" s="9" t="s">
        <v>66</v>
      </c>
      <c r="B8" s="112" t="s">
        <v>1080</v>
      </c>
      <c r="C8" s="734" t="s">
        <v>269</v>
      </c>
      <c r="D8" s="734" t="s">
        <v>269</v>
      </c>
      <c r="E8" s="734" t="s">
        <v>269</v>
      </c>
      <c r="F8" s="734" t="s">
        <v>269</v>
      </c>
      <c r="G8" s="734" t="s">
        <v>269</v>
      </c>
      <c r="H8" s="734" t="s">
        <v>269</v>
      </c>
      <c r="I8" s="734" t="s">
        <v>269</v>
      </c>
      <c r="J8" s="1302">
        <v>10</v>
      </c>
    </row>
    <row r="9" spans="1:10">
      <c r="A9" s="739" t="s">
        <v>710</v>
      </c>
      <c r="B9" s="350" t="s">
        <v>178</v>
      </c>
      <c r="C9" s="946">
        <v>57</v>
      </c>
      <c r="D9" s="946">
        <v>31</v>
      </c>
      <c r="E9" s="946">
        <v>1</v>
      </c>
      <c r="F9" s="946">
        <v>8</v>
      </c>
      <c r="G9" s="946">
        <v>1</v>
      </c>
      <c r="H9" s="946">
        <v>0</v>
      </c>
      <c r="I9" s="946">
        <v>1</v>
      </c>
      <c r="J9" s="1297">
        <v>890</v>
      </c>
    </row>
    <row r="10" spans="1:10">
      <c r="A10" s="740" t="s">
        <v>710</v>
      </c>
      <c r="B10" s="115" t="s">
        <v>179</v>
      </c>
      <c r="C10" s="624">
        <v>42</v>
      </c>
      <c r="D10" s="624">
        <v>19</v>
      </c>
      <c r="E10" s="624">
        <v>1</v>
      </c>
      <c r="F10" s="624">
        <v>26</v>
      </c>
      <c r="G10" s="624">
        <v>10</v>
      </c>
      <c r="H10" s="624">
        <v>0</v>
      </c>
      <c r="I10" s="624">
        <v>3</v>
      </c>
      <c r="J10" s="1298">
        <v>750</v>
      </c>
    </row>
    <row r="11" spans="1:10">
      <c r="A11" s="9" t="s">
        <v>709</v>
      </c>
      <c r="B11" s="947" t="s">
        <v>711</v>
      </c>
      <c r="C11" s="948">
        <v>63</v>
      </c>
      <c r="D11" s="948">
        <v>29</v>
      </c>
      <c r="E11" s="948">
        <v>0</v>
      </c>
      <c r="F11" s="948">
        <v>4</v>
      </c>
      <c r="G11" s="948">
        <v>2</v>
      </c>
      <c r="H11" s="948">
        <v>0</v>
      </c>
      <c r="I11" s="1299">
        <v>1</v>
      </c>
      <c r="J11" s="1305">
        <v>120</v>
      </c>
    </row>
    <row r="12" spans="1:10">
      <c r="A12" s="9" t="s">
        <v>709</v>
      </c>
      <c r="B12" s="947" t="s">
        <v>712</v>
      </c>
      <c r="C12" s="189">
        <v>57</v>
      </c>
      <c r="D12" s="189">
        <v>34</v>
      </c>
      <c r="E12" s="189">
        <v>1</v>
      </c>
      <c r="F12" s="189">
        <v>5</v>
      </c>
      <c r="G12" s="189">
        <v>1</v>
      </c>
      <c r="H12" s="189">
        <v>0</v>
      </c>
      <c r="I12" s="256">
        <v>2</v>
      </c>
      <c r="J12" s="1302">
        <v>310</v>
      </c>
    </row>
    <row r="13" spans="1:10">
      <c r="A13" s="9" t="s">
        <v>709</v>
      </c>
      <c r="B13" s="947" t="s">
        <v>713</v>
      </c>
      <c r="C13" s="189">
        <v>57</v>
      </c>
      <c r="D13" s="189">
        <v>33</v>
      </c>
      <c r="E13" s="189">
        <v>2</v>
      </c>
      <c r="F13" s="189">
        <v>7</v>
      </c>
      <c r="G13" s="189">
        <v>0</v>
      </c>
      <c r="H13" s="189">
        <v>0</v>
      </c>
      <c r="I13" s="256">
        <v>1</v>
      </c>
      <c r="J13" s="1302">
        <v>220</v>
      </c>
    </row>
    <row r="14" spans="1:10">
      <c r="A14" s="9" t="s">
        <v>709</v>
      </c>
      <c r="B14" s="947" t="s">
        <v>714</v>
      </c>
      <c r="C14" s="189">
        <v>55</v>
      </c>
      <c r="D14" s="189">
        <v>27</v>
      </c>
      <c r="E14" s="189">
        <v>2</v>
      </c>
      <c r="F14" s="189">
        <v>14</v>
      </c>
      <c r="G14" s="189">
        <v>2</v>
      </c>
      <c r="H14" s="189">
        <v>0</v>
      </c>
      <c r="I14" s="256">
        <v>0</v>
      </c>
      <c r="J14" s="1302">
        <v>240</v>
      </c>
    </row>
    <row r="15" spans="1:10">
      <c r="A15" s="9" t="s">
        <v>709</v>
      </c>
      <c r="B15" s="947" t="s">
        <v>715</v>
      </c>
      <c r="C15" s="189">
        <v>42</v>
      </c>
      <c r="D15" s="189">
        <v>19</v>
      </c>
      <c r="E15" s="189">
        <v>1</v>
      </c>
      <c r="F15" s="189">
        <v>26</v>
      </c>
      <c r="G15" s="189">
        <v>10</v>
      </c>
      <c r="H15" s="189">
        <v>1</v>
      </c>
      <c r="I15" s="256">
        <v>2</v>
      </c>
      <c r="J15" s="1302">
        <v>290</v>
      </c>
    </row>
    <row r="16" spans="1:10">
      <c r="A16" s="9" t="s">
        <v>709</v>
      </c>
      <c r="B16" s="947" t="s">
        <v>716</v>
      </c>
      <c r="C16" s="189">
        <v>40</v>
      </c>
      <c r="D16" s="189">
        <v>17</v>
      </c>
      <c r="E16" s="189">
        <v>1</v>
      </c>
      <c r="F16" s="189">
        <v>28</v>
      </c>
      <c r="G16" s="189">
        <v>10</v>
      </c>
      <c r="H16" s="189">
        <v>0</v>
      </c>
      <c r="I16" s="256">
        <v>4</v>
      </c>
      <c r="J16" s="1302">
        <v>300</v>
      </c>
    </row>
    <row r="17" spans="1:10">
      <c r="A17" s="740" t="s">
        <v>709</v>
      </c>
      <c r="B17" s="984" t="s">
        <v>717</v>
      </c>
      <c r="C17" s="624">
        <v>44</v>
      </c>
      <c r="D17" s="624">
        <v>23</v>
      </c>
      <c r="E17" s="624">
        <v>1</v>
      </c>
      <c r="F17" s="624">
        <v>22</v>
      </c>
      <c r="G17" s="624">
        <v>8</v>
      </c>
      <c r="H17" s="624">
        <v>1</v>
      </c>
      <c r="I17" s="949">
        <v>2</v>
      </c>
      <c r="J17" s="1105">
        <v>150</v>
      </c>
    </row>
    <row r="18" spans="1:10">
      <c r="A18" s="9" t="s">
        <v>112</v>
      </c>
      <c r="B18" s="9" t="s">
        <v>631</v>
      </c>
      <c r="C18" s="948">
        <v>55</v>
      </c>
      <c r="D18" s="948">
        <v>17</v>
      </c>
      <c r="E18" s="948">
        <v>1</v>
      </c>
      <c r="F18" s="948">
        <v>15</v>
      </c>
      <c r="G18" s="948">
        <v>10</v>
      </c>
      <c r="H18" s="948">
        <v>0</v>
      </c>
      <c r="I18" s="948">
        <v>2</v>
      </c>
      <c r="J18" s="1119">
        <v>190</v>
      </c>
    </row>
    <row r="19" spans="1:10">
      <c r="A19" s="9" t="s">
        <v>112</v>
      </c>
      <c r="B19" s="9" t="s">
        <v>705</v>
      </c>
      <c r="C19" s="790">
        <v>57</v>
      </c>
      <c r="D19" s="790">
        <v>22</v>
      </c>
      <c r="E19" s="790">
        <v>1</v>
      </c>
      <c r="F19" s="790">
        <v>16</v>
      </c>
      <c r="G19" s="790">
        <v>4</v>
      </c>
      <c r="H19" s="790">
        <v>0</v>
      </c>
      <c r="I19" s="790">
        <v>1</v>
      </c>
      <c r="J19" s="1096">
        <v>290</v>
      </c>
    </row>
    <row r="20" spans="1:10">
      <c r="A20" s="9" t="s">
        <v>112</v>
      </c>
      <c r="B20" s="9" t="s">
        <v>706</v>
      </c>
      <c r="C20" s="189">
        <v>52</v>
      </c>
      <c r="D20" s="189">
        <v>21</v>
      </c>
      <c r="E20" s="189">
        <v>0</v>
      </c>
      <c r="F20" s="189">
        <v>16</v>
      </c>
      <c r="G20" s="189">
        <v>7</v>
      </c>
      <c r="H20" s="189">
        <v>0</v>
      </c>
      <c r="I20" s="256">
        <v>5</v>
      </c>
      <c r="J20" s="1302">
        <v>270</v>
      </c>
    </row>
    <row r="21" spans="1:10">
      <c r="A21" s="9" t="s">
        <v>112</v>
      </c>
      <c r="B21" s="9" t="s">
        <v>707</v>
      </c>
      <c r="C21" s="948">
        <v>49</v>
      </c>
      <c r="D21" s="948">
        <v>28</v>
      </c>
      <c r="E21" s="948">
        <v>0</v>
      </c>
      <c r="F21" s="948">
        <v>16</v>
      </c>
      <c r="G21" s="948">
        <v>5</v>
      </c>
      <c r="H21" s="948">
        <v>0</v>
      </c>
      <c r="I21" s="1299">
        <v>1</v>
      </c>
      <c r="J21" s="1305">
        <v>300</v>
      </c>
    </row>
    <row r="22" spans="1:10">
      <c r="A22" s="9" t="s">
        <v>112</v>
      </c>
      <c r="B22" s="9" t="s">
        <v>708</v>
      </c>
      <c r="C22" s="189">
        <v>45</v>
      </c>
      <c r="D22" s="189">
        <v>30</v>
      </c>
      <c r="E22" s="189">
        <v>2</v>
      </c>
      <c r="F22" s="189">
        <v>18</v>
      </c>
      <c r="G22" s="189">
        <v>5</v>
      </c>
      <c r="H22" s="189">
        <v>0</v>
      </c>
      <c r="I22" s="256">
        <v>0</v>
      </c>
      <c r="J22" s="1302">
        <v>240</v>
      </c>
    </row>
    <row r="23" spans="1:10">
      <c r="A23" s="9" t="s">
        <v>112</v>
      </c>
      <c r="B23" s="740" t="s">
        <v>670</v>
      </c>
      <c r="C23" s="624">
        <v>43</v>
      </c>
      <c r="D23" s="624">
        <v>32</v>
      </c>
      <c r="E23" s="624">
        <v>2</v>
      </c>
      <c r="F23" s="624">
        <v>17</v>
      </c>
      <c r="G23" s="624">
        <v>2</v>
      </c>
      <c r="H23" s="624">
        <v>1</v>
      </c>
      <c r="I23" s="949">
        <v>2</v>
      </c>
      <c r="J23" s="1298">
        <v>330</v>
      </c>
    </row>
    <row r="24" spans="1:10">
      <c r="A24" s="739" t="s">
        <v>654</v>
      </c>
      <c r="B24" s="838" t="s">
        <v>703</v>
      </c>
      <c r="C24" s="948">
        <v>57</v>
      </c>
      <c r="D24" s="948">
        <v>19</v>
      </c>
      <c r="E24" s="948">
        <v>1</v>
      </c>
      <c r="F24" s="948">
        <v>16</v>
      </c>
      <c r="G24" s="948">
        <v>5</v>
      </c>
      <c r="H24" s="948">
        <v>0</v>
      </c>
      <c r="I24" s="1299">
        <v>1</v>
      </c>
      <c r="J24" s="1305">
        <v>260</v>
      </c>
    </row>
    <row r="25" spans="1:10">
      <c r="A25" s="9" t="s">
        <v>654</v>
      </c>
      <c r="B25" s="838">
        <v>2</v>
      </c>
      <c r="C25" s="189">
        <v>50</v>
      </c>
      <c r="D25" s="189">
        <v>22</v>
      </c>
      <c r="E25" s="189">
        <v>0</v>
      </c>
      <c r="F25" s="189">
        <v>16</v>
      </c>
      <c r="G25" s="189">
        <v>8</v>
      </c>
      <c r="H25" s="189">
        <v>0</v>
      </c>
      <c r="I25" s="256">
        <v>4</v>
      </c>
      <c r="J25" s="1302">
        <v>340</v>
      </c>
    </row>
    <row r="26" spans="1:10">
      <c r="A26" s="9" t="s">
        <v>654</v>
      </c>
      <c r="B26" s="838">
        <v>3</v>
      </c>
      <c r="C26" s="189">
        <v>54</v>
      </c>
      <c r="D26" s="189">
        <v>25</v>
      </c>
      <c r="E26" s="189">
        <v>0</v>
      </c>
      <c r="F26" s="189">
        <v>15</v>
      </c>
      <c r="G26" s="189">
        <v>5</v>
      </c>
      <c r="H26" s="189">
        <v>0</v>
      </c>
      <c r="I26" s="256">
        <v>1</v>
      </c>
      <c r="J26" s="1302">
        <v>410</v>
      </c>
    </row>
    <row r="27" spans="1:10">
      <c r="A27" s="9" t="s">
        <v>654</v>
      </c>
      <c r="B27" s="838">
        <v>4</v>
      </c>
      <c r="C27" s="189">
        <v>45</v>
      </c>
      <c r="D27" s="189">
        <v>30</v>
      </c>
      <c r="E27" s="189">
        <v>2</v>
      </c>
      <c r="F27" s="189">
        <v>18</v>
      </c>
      <c r="G27" s="189">
        <v>4</v>
      </c>
      <c r="H27" s="189">
        <v>0</v>
      </c>
      <c r="I27" s="256">
        <v>1</v>
      </c>
      <c r="J27" s="1302">
        <v>350</v>
      </c>
    </row>
    <row r="28" spans="1:10">
      <c r="A28" s="740" t="s">
        <v>654</v>
      </c>
      <c r="B28" s="839" t="s">
        <v>704</v>
      </c>
      <c r="C28" s="624">
        <v>41</v>
      </c>
      <c r="D28" s="624">
        <v>35</v>
      </c>
      <c r="E28" s="624">
        <v>2</v>
      </c>
      <c r="F28" s="624">
        <v>16</v>
      </c>
      <c r="G28" s="624">
        <v>2</v>
      </c>
      <c r="H28" s="624">
        <v>1</v>
      </c>
      <c r="I28" s="949">
        <v>3</v>
      </c>
      <c r="J28" s="1298">
        <v>260</v>
      </c>
    </row>
    <row r="29" spans="1:10">
      <c r="A29" s="9" t="s">
        <v>113</v>
      </c>
      <c r="B29" s="352" t="s">
        <v>120</v>
      </c>
      <c r="C29" s="950">
        <v>56</v>
      </c>
      <c r="D29" s="950">
        <v>21</v>
      </c>
      <c r="E29" s="950">
        <v>0</v>
      </c>
      <c r="F29" s="950">
        <v>10</v>
      </c>
      <c r="G29" s="950">
        <v>10</v>
      </c>
      <c r="H29" s="950">
        <v>0</v>
      </c>
      <c r="I29" s="950">
        <v>3</v>
      </c>
      <c r="J29" s="1306">
        <v>290</v>
      </c>
    </row>
    <row r="30" spans="1:10">
      <c r="A30" s="9" t="s">
        <v>113</v>
      </c>
      <c r="B30" s="352">
        <v>2</v>
      </c>
      <c r="C30" s="335">
        <v>55</v>
      </c>
      <c r="D30" s="335">
        <v>25</v>
      </c>
      <c r="E30" s="335">
        <v>1</v>
      </c>
      <c r="F30" s="335">
        <v>14</v>
      </c>
      <c r="G30" s="335">
        <v>4</v>
      </c>
      <c r="H30" s="335">
        <v>0</v>
      </c>
      <c r="I30" s="335">
        <v>2</v>
      </c>
      <c r="J30" s="1307">
        <v>290</v>
      </c>
    </row>
    <row r="31" spans="1:10">
      <c r="A31" s="9" t="s">
        <v>113</v>
      </c>
      <c r="B31" s="352">
        <v>3</v>
      </c>
      <c r="C31" s="189">
        <v>42</v>
      </c>
      <c r="D31" s="189">
        <v>26</v>
      </c>
      <c r="E31" s="189">
        <v>2</v>
      </c>
      <c r="F31" s="189">
        <v>23</v>
      </c>
      <c r="G31" s="189">
        <v>5</v>
      </c>
      <c r="H31" s="189">
        <v>0</v>
      </c>
      <c r="I31" s="189">
        <v>2</v>
      </c>
      <c r="J31" s="1307">
        <v>290</v>
      </c>
    </row>
    <row r="32" spans="1:10">
      <c r="A32" s="9" t="s">
        <v>113</v>
      </c>
      <c r="B32" s="352">
        <v>4</v>
      </c>
      <c r="C32" s="189">
        <v>45</v>
      </c>
      <c r="D32" s="189">
        <v>26</v>
      </c>
      <c r="E32" s="189">
        <v>0</v>
      </c>
      <c r="F32" s="189">
        <v>23</v>
      </c>
      <c r="G32" s="189">
        <v>3</v>
      </c>
      <c r="H32" s="189">
        <v>0</v>
      </c>
      <c r="I32" s="189">
        <v>3</v>
      </c>
      <c r="J32" s="1307">
        <v>410</v>
      </c>
    </row>
    <row r="33" spans="1:10">
      <c r="A33" s="740" t="s">
        <v>113</v>
      </c>
      <c r="B33" s="353" t="s">
        <v>121</v>
      </c>
      <c r="C33" s="790">
        <v>52</v>
      </c>
      <c r="D33" s="790">
        <v>30</v>
      </c>
      <c r="E33" s="790">
        <v>2</v>
      </c>
      <c r="F33" s="790">
        <v>11</v>
      </c>
      <c r="G33" s="790">
        <v>4</v>
      </c>
      <c r="H33" s="790">
        <v>1</v>
      </c>
      <c r="I33" s="790">
        <v>0</v>
      </c>
      <c r="J33" s="1308">
        <v>360</v>
      </c>
    </row>
    <row r="34" spans="1:10">
      <c r="A34" s="9" t="s">
        <v>668</v>
      </c>
      <c r="B34" s="341" t="s">
        <v>96</v>
      </c>
      <c r="C34" s="946">
        <v>58</v>
      </c>
      <c r="D34" s="946">
        <v>23</v>
      </c>
      <c r="E34" s="946">
        <v>1</v>
      </c>
      <c r="F34" s="946">
        <v>7</v>
      </c>
      <c r="G34" s="946">
        <v>9</v>
      </c>
      <c r="H34" s="946">
        <v>0</v>
      </c>
      <c r="I34" s="946">
        <v>1</v>
      </c>
      <c r="J34" s="1309">
        <v>530</v>
      </c>
    </row>
    <row r="35" spans="1:10">
      <c r="A35" s="9" t="s">
        <v>171</v>
      </c>
      <c r="B35" s="114" t="s">
        <v>97</v>
      </c>
      <c r="C35" s="189">
        <v>53</v>
      </c>
      <c r="D35" s="189">
        <v>25</v>
      </c>
      <c r="E35" s="189">
        <v>1</v>
      </c>
      <c r="F35" s="189">
        <v>15</v>
      </c>
      <c r="G35" s="189">
        <v>4</v>
      </c>
      <c r="H35" s="189">
        <v>0</v>
      </c>
      <c r="I35" s="189">
        <v>1</v>
      </c>
      <c r="J35" s="1307">
        <v>520</v>
      </c>
    </row>
    <row r="36" spans="1:10">
      <c r="A36" s="9" t="s">
        <v>171</v>
      </c>
      <c r="B36" s="114" t="s">
        <v>176</v>
      </c>
      <c r="C36" s="335">
        <v>47</v>
      </c>
      <c r="D36" s="335">
        <v>24</v>
      </c>
      <c r="E36" s="335">
        <v>1</v>
      </c>
      <c r="F36" s="335">
        <v>23</v>
      </c>
      <c r="G36" s="335">
        <v>1</v>
      </c>
      <c r="H36" s="335">
        <v>0</v>
      </c>
      <c r="I36" s="335">
        <v>5</v>
      </c>
      <c r="J36" s="1307">
        <v>150</v>
      </c>
    </row>
    <row r="37" spans="1:10">
      <c r="A37" s="9" t="s">
        <v>171</v>
      </c>
      <c r="B37" s="13" t="s">
        <v>124</v>
      </c>
      <c r="C37" s="335">
        <v>46</v>
      </c>
      <c r="D37" s="335">
        <v>39</v>
      </c>
      <c r="E37" s="335">
        <v>3</v>
      </c>
      <c r="F37" s="335">
        <v>11</v>
      </c>
      <c r="G37" s="335">
        <v>1</v>
      </c>
      <c r="H37" s="335">
        <v>0</v>
      </c>
      <c r="I37" s="335">
        <v>0</v>
      </c>
      <c r="J37" s="1307">
        <v>70</v>
      </c>
    </row>
    <row r="38" spans="1:10">
      <c r="A38" s="9" t="s">
        <v>171</v>
      </c>
      <c r="B38" s="114" t="s">
        <v>100</v>
      </c>
      <c r="C38" s="189">
        <v>31</v>
      </c>
      <c r="D38" s="189">
        <v>29</v>
      </c>
      <c r="E38" s="189">
        <v>0</v>
      </c>
      <c r="F38" s="189">
        <v>34</v>
      </c>
      <c r="G38" s="189">
        <v>2</v>
      </c>
      <c r="H38" s="189">
        <v>0</v>
      </c>
      <c r="I38" s="189">
        <v>4</v>
      </c>
      <c r="J38" s="1307">
        <v>180</v>
      </c>
    </row>
    <row r="39" spans="1:10">
      <c r="A39" s="740" t="s">
        <v>171</v>
      </c>
      <c r="B39" s="115" t="s">
        <v>101</v>
      </c>
      <c r="C39" s="624">
        <v>28</v>
      </c>
      <c r="D39" s="624">
        <v>30</v>
      </c>
      <c r="E39" s="624">
        <v>0</v>
      </c>
      <c r="F39" s="624">
        <v>35</v>
      </c>
      <c r="G39" s="624">
        <v>6</v>
      </c>
      <c r="H39" s="624">
        <v>1</v>
      </c>
      <c r="I39" s="624">
        <v>0</v>
      </c>
      <c r="J39" s="1310">
        <v>180</v>
      </c>
    </row>
    <row r="40" spans="1:10">
      <c r="A40" s="739" t="s">
        <v>181</v>
      </c>
      <c r="B40" s="113" t="s">
        <v>26</v>
      </c>
      <c r="C40" s="951">
        <v>71</v>
      </c>
      <c r="D40" s="951">
        <v>2</v>
      </c>
      <c r="E40" s="951">
        <v>2</v>
      </c>
      <c r="F40" s="951">
        <v>9</v>
      </c>
      <c r="G40" s="951">
        <v>11</v>
      </c>
      <c r="H40" s="951">
        <v>0</v>
      </c>
      <c r="I40" s="951">
        <v>5</v>
      </c>
      <c r="J40" s="1309">
        <v>190</v>
      </c>
    </row>
    <row r="41" spans="1:10">
      <c r="A41" s="9" t="s">
        <v>181</v>
      </c>
      <c r="B41" s="114" t="s">
        <v>27</v>
      </c>
      <c r="C41" s="189">
        <v>52</v>
      </c>
      <c r="D41" s="189">
        <v>24</v>
      </c>
      <c r="E41" s="189">
        <v>1</v>
      </c>
      <c r="F41" s="189">
        <v>16</v>
      </c>
      <c r="G41" s="189">
        <v>5</v>
      </c>
      <c r="H41" s="189">
        <v>0</v>
      </c>
      <c r="I41" s="189">
        <v>2</v>
      </c>
      <c r="J41" s="1307">
        <v>690</v>
      </c>
    </row>
    <row r="42" spans="1:10">
      <c r="A42" s="740" t="s">
        <v>181</v>
      </c>
      <c r="B42" s="115" t="s">
        <v>28</v>
      </c>
      <c r="C42" s="624">
        <v>43</v>
      </c>
      <c r="D42" s="624">
        <v>33</v>
      </c>
      <c r="E42" s="624">
        <v>1</v>
      </c>
      <c r="F42" s="624">
        <v>18</v>
      </c>
      <c r="G42" s="624">
        <v>4</v>
      </c>
      <c r="H42" s="624">
        <v>0</v>
      </c>
      <c r="I42" s="624">
        <v>2</v>
      </c>
      <c r="J42" s="1310">
        <v>760</v>
      </c>
    </row>
    <row r="43" spans="1:10">
      <c r="A43" s="9" t="s">
        <v>115</v>
      </c>
      <c r="B43" s="116" t="s">
        <v>104</v>
      </c>
      <c r="C43" s="189">
        <v>61</v>
      </c>
      <c r="D43" s="189">
        <v>18</v>
      </c>
      <c r="E43" s="189">
        <v>1</v>
      </c>
      <c r="F43" s="189">
        <v>13</v>
      </c>
      <c r="G43" s="189">
        <v>4</v>
      </c>
      <c r="H43" s="189">
        <v>0</v>
      </c>
      <c r="I43" s="189">
        <v>2</v>
      </c>
      <c r="J43" s="1307">
        <v>330</v>
      </c>
    </row>
    <row r="44" spans="1:10">
      <c r="A44" s="9" t="s">
        <v>115</v>
      </c>
      <c r="B44" s="114" t="s">
        <v>105</v>
      </c>
      <c r="C44" s="1300">
        <v>49</v>
      </c>
      <c r="D44" s="1300">
        <v>28</v>
      </c>
      <c r="E44" s="1300">
        <v>1</v>
      </c>
      <c r="F44" s="1300">
        <v>16</v>
      </c>
      <c r="G44" s="1300">
        <v>5</v>
      </c>
      <c r="H44" s="1300">
        <v>0</v>
      </c>
      <c r="I44" s="1300">
        <v>1</v>
      </c>
      <c r="J44" s="1308">
        <v>760</v>
      </c>
    </row>
    <row r="45" spans="1:10">
      <c r="A45" s="9" t="s">
        <v>115</v>
      </c>
      <c r="B45" s="114" t="s">
        <v>106</v>
      </c>
      <c r="C45" s="328">
        <v>46</v>
      </c>
      <c r="D45" s="328">
        <v>27</v>
      </c>
      <c r="E45" s="328">
        <v>1</v>
      </c>
      <c r="F45" s="328">
        <v>18</v>
      </c>
      <c r="G45" s="328">
        <v>5</v>
      </c>
      <c r="H45" s="335">
        <v>0</v>
      </c>
      <c r="I45" s="1303">
        <v>3</v>
      </c>
      <c r="J45" s="1307">
        <v>440</v>
      </c>
    </row>
    <row r="46" spans="1:10" ht="16" thickBot="1">
      <c r="A46" s="9" t="s">
        <v>115</v>
      </c>
      <c r="B46" s="351" t="s">
        <v>107</v>
      </c>
      <c r="C46" s="952">
        <v>40</v>
      </c>
      <c r="D46" s="952">
        <v>18</v>
      </c>
      <c r="E46" s="952">
        <v>1</v>
      </c>
      <c r="F46" s="952">
        <v>28</v>
      </c>
      <c r="G46" s="952">
        <v>6</v>
      </c>
      <c r="H46" s="1301">
        <v>1</v>
      </c>
      <c r="I46" s="1304">
        <v>5</v>
      </c>
      <c r="J46" s="1311">
        <v>90</v>
      </c>
    </row>
    <row r="47" spans="1:10">
      <c r="A47" s="67"/>
      <c r="B47" s="953"/>
      <c r="C47" s="953"/>
      <c r="D47" s="953"/>
      <c r="E47" s="953"/>
      <c r="F47" s="953"/>
      <c r="G47" s="953"/>
      <c r="H47" s="953"/>
      <c r="I47" s="953"/>
    </row>
    <row r="48" spans="1:10">
      <c r="A48" s="66"/>
    </row>
    <row r="49" spans="1:4">
      <c r="A49" s="8"/>
      <c r="B49" s="955"/>
      <c r="C49" s="955"/>
    </row>
    <row r="50" spans="1:4">
      <c r="A50" s="9"/>
      <c r="B50" s="956"/>
      <c r="C50" s="956"/>
      <c r="D50" s="957"/>
    </row>
    <row r="51" spans="1:4">
      <c r="A51" s="9"/>
      <c r="B51" s="838"/>
      <c r="C51" s="956"/>
      <c r="D51" s="957"/>
    </row>
    <row r="52" spans="1:4">
      <c r="A52" s="9"/>
      <c r="B52" s="838"/>
      <c r="C52" s="956"/>
      <c r="D52" s="957"/>
    </row>
    <row r="53" spans="1:4">
      <c r="A53" s="9"/>
      <c r="B53" s="838"/>
      <c r="C53" s="956"/>
      <c r="D53" s="957"/>
    </row>
    <row r="54" spans="1:4">
      <c r="A54" s="9"/>
      <c r="B54" s="838"/>
      <c r="C54" s="956"/>
      <c r="D54" s="957"/>
    </row>
    <row r="55" spans="1:4">
      <c r="A55" s="9"/>
      <c r="B55" s="838"/>
      <c r="C55" s="956"/>
      <c r="D55" s="957"/>
    </row>
    <row r="56" spans="1:4">
      <c r="A56" s="9"/>
      <c r="B56" s="341"/>
      <c r="C56" s="956"/>
      <c r="D56" s="957"/>
    </row>
    <row r="57" spans="1:4">
      <c r="A57" s="9"/>
      <c r="B57" s="341"/>
      <c r="C57" s="956"/>
      <c r="D57" s="957"/>
    </row>
    <row r="58" spans="1:4">
      <c r="A58" s="9"/>
      <c r="B58" s="341"/>
      <c r="C58" s="956"/>
      <c r="D58" s="957"/>
    </row>
    <row r="59" spans="1:4">
      <c r="A59" s="9"/>
      <c r="B59" s="341"/>
      <c r="C59" s="956"/>
      <c r="D59" s="957"/>
    </row>
    <row r="60" spans="1:4">
      <c r="A60" s="9"/>
      <c r="B60" s="341"/>
      <c r="C60" s="956"/>
      <c r="D60" s="957"/>
    </row>
    <row r="61" spans="1:4">
      <c r="A61" s="9"/>
      <c r="B61" s="956"/>
      <c r="C61" s="956"/>
      <c r="D61" s="957"/>
    </row>
    <row r="62" spans="1:4">
      <c r="A62" s="17"/>
      <c r="B62" s="953"/>
      <c r="C62" s="953"/>
    </row>
  </sheetData>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dimension ref="A1:L270"/>
  <sheetViews>
    <sheetView workbookViewId="0"/>
  </sheetViews>
  <sheetFormatPr defaultColWidth="9.23046875" defaultRowHeight="15.5"/>
  <cols>
    <col min="1" max="1" width="36.69140625" style="9" customWidth="1"/>
    <col min="2" max="2" width="11.84375" style="9" customWidth="1"/>
    <col min="3" max="3" width="10.07421875" style="9" customWidth="1"/>
    <col min="4" max="4" width="10.53515625" style="9" customWidth="1"/>
    <col min="5" max="5" width="11.69140625" style="9" customWidth="1"/>
    <col min="6" max="6" width="10.4609375" style="9" customWidth="1"/>
    <col min="7" max="7" width="10.53515625" style="9" customWidth="1"/>
    <col min="8" max="8" width="11.23046875" style="9" customWidth="1"/>
    <col min="9" max="9" width="10.4609375" style="9" customWidth="1"/>
    <col min="10" max="16384" width="9.23046875" style="9"/>
  </cols>
  <sheetData>
    <row r="1" spans="1:12" ht="18">
      <c r="A1" s="845" t="s">
        <v>1165</v>
      </c>
    </row>
    <row r="2" spans="1:12">
      <c r="A2" s="74" t="s">
        <v>920</v>
      </c>
    </row>
    <row r="3" spans="1:12">
      <c r="A3" s="9" t="s">
        <v>30</v>
      </c>
      <c r="I3" s="945"/>
      <c r="J3" s="945"/>
      <c r="K3" s="945"/>
      <c r="L3" s="945"/>
    </row>
    <row r="4" spans="1:12" ht="31">
      <c r="A4" s="432" t="s">
        <v>384</v>
      </c>
      <c r="B4" s="420" t="s">
        <v>1</v>
      </c>
      <c r="C4" s="420" t="s">
        <v>174</v>
      </c>
      <c r="D4" s="420" t="s">
        <v>135</v>
      </c>
      <c r="E4" s="421" t="s">
        <v>136</v>
      </c>
      <c r="F4" s="738"/>
      <c r="G4" s="738"/>
      <c r="H4" s="738"/>
    </row>
    <row r="5" spans="1:12">
      <c r="A5" s="422" t="s">
        <v>368</v>
      </c>
      <c r="B5" s="363">
        <v>88</v>
      </c>
      <c r="C5" s="363">
        <v>6</v>
      </c>
      <c r="D5" s="363">
        <v>5</v>
      </c>
      <c r="E5" s="363">
        <v>6</v>
      </c>
      <c r="F5" s="768"/>
      <c r="G5" s="768"/>
      <c r="H5" s="768"/>
    </row>
    <row r="6" spans="1:12">
      <c r="A6" s="422" t="s">
        <v>369</v>
      </c>
      <c r="B6" s="354">
        <v>9</v>
      </c>
      <c r="C6" s="354">
        <v>32</v>
      </c>
      <c r="D6" s="354">
        <v>28.999999999999996</v>
      </c>
      <c r="E6" s="354">
        <v>33</v>
      </c>
      <c r="F6" s="738"/>
      <c r="G6" s="738"/>
      <c r="H6" s="738"/>
    </row>
    <row r="7" spans="1:12">
      <c r="A7" s="422" t="s">
        <v>370</v>
      </c>
      <c r="B7" s="354">
        <v>5</v>
      </c>
      <c r="C7" s="354">
        <v>1</v>
      </c>
      <c r="D7" s="354">
        <v>3</v>
      </c>
      <c r="E7" s="354">
        <v>3</v>
      </c>
      <c r="F7" s="738"/>
      <c r="G7" s="738"/>
      <c r="H7" s="738"/>
    </row>
    <row r="8" spans="1:12">
      <c r="A8" s="422" t="s">
        <v>371</v>
      </c>
      <c r="B8" s="354">
        <v>2</v>
      </c>
      <c r="C8" s="354">
        <v>19</v>
      </c>
      <c r="D8" s="354">
        <v>22</v>
      </c>
      <c r="E8" s="354">
        <v>7.0000000000000009</v>
      </c>
      <c r="F8" s="768"/>
      <c r="G8" s="768"/>
      <c r="H8" s="768"/>
    </row>
    <row r="9" spans="1:12">
      <c r="A9" s="422" t="s">
        <v>372</v>
      </c>
      <c r="B9" s="354">
        <v>5</v>
      </c>
      <c r="C9" s="354">
        <v>24</v>
      </c>
      <c r="D9" s="354">
        <v>14.000000000000002</v>
      </c>
      <c r="E9" s="354">
        <v>20</v>
      </c>
    </row>
    <row r="10" spans="1:12">
      <c r="A10" s="422" t="s">
        <v>373</v>
      </c>
      <c r="B10" s="354">
        <v>2</v>
      </c>
      <c r="C10" s="354">
        <v>7.0000000000000009</v>
      </c>
      <c r="D10" s="354">
        <v>18</v>
      </c>
      <c r="E10" s="354">
        <v>16</v>
      </c>
    </row>
    <row r="11" spans="1:12">
      <c r="A11" s="422" t="s">
        <v>374</v>
      </c>
      <c r="B11" s="354">
        <v>0</v>
      </c>
      <c r="C11" s="354">
        <v>20</v>
      </c>
      <c r="D11" s="354">
        <v>30</v>
      </c>
      <c r="E11" s="354">
        <v>36</v>
      </c>
    </row>
    <row r="12" spans="1:12">
      <c r="A12" s="422" t="s">
        <v>375</v>
      </c>
      <c r="B12" s="354">
        <v>1</v>
      </c>
      <c r="C12" s="354">
        <v>4</v>
      </c>
      <c r="D12" s="354">
        <v>2</v>
      </c>
      <c r="E12" s="354">
        <v>0</v>
      </c>
    </row>
    <row r="13" spans="1:12">
      <c r="A13" s="422" t="s">
        <v>385</v>
      </c>
      <c r="B13" s="354">
        <v>1</v>
      </c>
      <c r="C13" s="354">
        <v>5</v>
      </c>
      <c r="D13" s="354">
        <v>2</v>
      </c>
      <c r="E13" s="354">
        <v>0</v>
      </c>
      <c r="F13" s="876"/>
      <c r="G13" s="134"/>
      <c r="H13" s="1312"/>
    </row>
    <row r="14" spans="1:12">
      <c r="A14" s="422" t="s">
        <v>376</v>
      </c>
      <c r="B14" s="354">
        <v>8</v>
      </c>
      <c r="C14" s="354">
        <v>0</v>
      </c>
      <c r="D14" s="354">
        <v>0</v>
      </c>
      <c r="E14" s="354">
        <v>0</v>
      </c>
      <c r="F14" s="738"/>
      <c r="G14" s="738"/>
      <c r="H14" s="1313"/>
    </row>
    <row r="15" spans="1:12">
      <c r="A15" s="422" t="s">
        <v>377</v>
      </c>
      <c r="B15" s="354">
        <v>1</v>
      </c>
      <c r="C15" s="354">
        <v>0</v>
      </c>
      <c r="D15" s="354">
        <v>0</v>
      </c>
      <c r="E15" s="354">
        <v>2</v>
      </c>
      <c r="F15" s="768"/>
      <c r="G15" s="768"/>
      <c r="H15" s="1313"/>
    </row>
    <row r="16" spans="1:12">
      <c r="A16" s="1170" t="s">
        <v>378</v>
      </c>
      <c r="B16" s="354">
        <v>0</v>
      </c>
      <c r="C16" s="354">
        <v>1</v>
      </c>
      <c r="D16" s="354">
        <v>2</v>
      </c>
      <c r="E16" s="354">
        <v>1</v>
      </c>
      <c r="F16" s="768"/>
      <c r="G16" s="768"/>
      <c r="H16" s="1313"/>
    </row>
    <row r="17" spans="1:8">
      <c r="A17" s="383" t="s">
        <v>379</v>
      </c>
      <c r="B17" s="354">
        <v>1</v>
      </c>
      <c r="C17" s="354">
        <v>0</v>
      </c>
      <c r="D17" s="354">
        <v>14.000000000000002</v>
      </c>
      <c r="E17" s="354">
        <v>5</v>
      </c>
      <c r="F17" s="738"/>
      <c r="G17" s="738"/>
      <c r="H17" s="1313"/>
    </row>
    <row r="18" spans="1:8">
      <c r="A18" s="383" t="s">
        <v>380</v>
      </c>
      <c r="B18" s="354">
        <v>0</v>
      </c>
      <c r="C18" s="354">
        <v>8</v>
      </c>
      <c r="D18" s="354">
        <v>0</v>
      </c>
      <c r="E18" s="354">
        <v>0</v>
      </c>
      <c r="F18" s="738"/>
      <c r="G18" s="738"/>
      <c r="H18" s="1313"/>
    </row>
    <row r="19" spans="1:8">
      <c r="A19" s="383" t="s">
        <v>381</v>
      </c>
      <c r="B19" s="354">
        <v>0</v>
      </c>
      <c r="C19" s="354">
        <v>4</v>
      </c>
      <c r="D19" s="354">
        <v>2</v>
      </c>
      <c r="E19" s="354">
        <v>1</v>
      </c>
      <c r="F19" s="768"/>
      <c r="G19" s="768"/>
      <c r="H19" s="1313"/>
    </row>
    <row r="20" spans="1:8">
      <c r="A20" s="975" t="s">
        <v>382</v>
      </c>
      <c r="B20" s="354">
        <v>0</v>
      </c>
      <c r="C20" s="354">
        <v>1</v>
      </c>
      <c r="D20" s="354">
        <v>0</v>
      </c>
      <c r="E20" s="354">
        <v>0</v>
      </c>
      <c r="H20" s="1313"/>
    </row>
    <row r="21" spans="1:8">
      <c r="A21" s="982" t="s">
        <v>383</v>
      </c>
      <c r="B21" s="366">
        <v>1</v>
      </c>
      <c r="C21" s="366">
        <v>4</v>
      </c>
      <c r="D21" s="366">
        <v>4</v>
      </c>
      <c r="E21" s="366">
        <v>2</v>
      </c>
      <c r="H21" s="1313"/>
    </row>
    <row r="22" spans="1:8">
      <c r="A22" s="1171" t="s">
        <v>31</v>
      </c>
      <c r="B22" s="973">
        <v>4450</v>
      </c>
      <c r="C22" s="973">
        <v>2180</v>
      </c>
      <c r="D22" s="973">
        <v>1390</v>
      </c>
      <c r="E22" s="973">
        <v>420</v>
      </c>
      <c r="H22" s="1313"/>
    </row>
    <row r="23" spans="1:8">
      <c r="H23" s="1313"/>
    </row>
    <row r="24" spans="1:8">
      <c r="H24" s="1313"/>
    </row>
    <row r="25" spans="1:8">
      <c r="B25" s="838"/>
      <c r="C25" s="768"/>
      <c r="D25" s="768"/>
      <c r="E25" s="768"/>
      <c r="F25" s="768"/>
      <c r="G25" s="768"/>
      <c r="H25" s="1313"/>
    </row>
    <row r="26" spans="1:8">
      <c r="B26" s="838"/>
      <c r="C26" s="768"/>
      <c r="D26" s="768"/>
      <c r="E26" s="768"/>
      <c r="F26" s="768"/>
      <c r="G26" s="768"/>
      <c r="H26" s="1313"/>
    </row>
    <row r="27" spans="1:8">
      <c r="B27" s="838"/>
      <c r="C27" s="738"/>
      <c r="D27" s="738"/>
      <c r="E27" s="738"/>
      <c r="F27" s="738"/>
      <c r="G27" s="738"/>
      <c r="H27" s="1313"/>
    </row>
    <row r="28" spans="1:8">
      <c r="B28" s="838"/>
      <c r="C28" s="738"/>
      <c r="D28" s="738"/>
      <c r="E28" s="738"/>
      <c r="F28" s="738"/>
      <c r="G28" s="738"/>
      <c r="H28" s="1313"/>
    </row>
    <row r="29" spans="1:8">
      <c r="B29" s="842"/>
      <c r="C29" s="768"/>
      <c r="D29" s="768"/>
      <c r="E29" s="768"/>
      <c r="F29" s="768"/>
      <c r="G29" s="768"/>
      <c r="H29" s="1313"/>
    </row>
    <row r="30" spans="1:8">
      <c r="G30" s="738"/>
      <c r="H30" s="942"/>
    </row>
    <row r="32" spans="1:8">
      <c r="A32" s="134"/>
    </row>
    <row r="34" spans="1:6">
      <c r="A34" s="134"/>
      <c r="B34" s="134"/>
      <c r="C34" s="876"/>
      <c r="D34" s="876"/>
      <c r="E34" s="876"/>
      <c r="F34" s="876"/>
    </row>
    <row r="35" spans="1:6">
      <c r="C35" s="738"/>
      <c r="D35" s="738"/>
      <c r="E35" s="738"/>
      <c r="F35" s="738"/>
    </row>
    <row r="36" spans="1:6">
      <c r="B36" s="838"/>
      <c r="C36" s="768"/>
      <c r="D36" s="768"/>
      <c r="E36" s="768"/>
      <c r="F36" s="768"/>
    </row>
    <row r="37" spans="1:6" ht="17.25" customHeight="1">
      <c r="B37" s="838"/>
      <c r="C37" s="768"/>
      <c r="D37" s="768"/>
      <c r="E37" s="768"/>
      <c r="F37" s="768"/>
    </row>
    <row r="38" spans="1:6">
      <c r="B38" s="838"/>
      <c r="C38" s="738"/>
      <c r="D38" s="738"/>
      <c r="E38" s="738"/>
      <c r="F38" s="738"/>
    </row>
    <row r="39" spans="1:6">
      <c r="B39" s="838"/>
      <c r="C39" s="738"/>
      <c r="D39" s="738"/>
      <c r="E39" s="738"/>
      <c r="F39" s="738"/>
    </row>
    <row r="40" spans="1:6">
      <c r="B40" s="842"/>
      <c r="C40" s="768"/>
      <c r="D40" s="768"/>
      <c r="E40" s="768"/>
      <c r="F40" s="768"/>
    </row>
    <row r="88" spans="8:8">
      <c r="H88" s="945"/>
    </row>
    <row r="89" spans="8:8">
      <c r="H89" s="945"/>
    </row>
    <row r="90" spans="8:8">
      <c r="H90" s="945"/>
    </row>
    <row r="91" spans="8:8">
      <c r="H91" s="945"/>
    </row>
    <row r="92" spans="8:8">
      <c r="H92" s="945"/>
    </row>
    <row r="93" spans="8:8">
      <c r="H93" s="945"/>
    </row>
    <row r="94" spans="8:8">
      <c r="H94" s="945"/>
    </row>
    <row r="95" spans="8:8">
      <c r="H95" s="945"/>
    </row>
    <row r="96" spans="8:8">
      <c r="H96" s="945"/>
    </row>
    <row r="97" spans="8:8">
      <c r="H97" s="945"/>
    </row>
    <row r="98" spans="8:8">
      <c r="H98" s="945"/>
    </row>
    <row r="99" spans="8:8">
      <c r="H99" s="945"/>
    </row>
    <row r="100" spans="8:8">
      <c r="H100" s="945"/>
    </row>
    <row r="101" spans="8:8">
      <c r="H101" s="945"/>
    </row>
    <row r="102" spans="8:8">
      <c r="H102" s="945"/>
    </row>
    <row r="103" spans="8:8">
      <c r="H103" s="945"/>
    </row>
    <row r="104" spans="8:8">
      <c r="H104" s="945"/>
    </row>
    <row r="105" spans="8:8">
      <c r="H105" s="945"/>
    </row>
    <row r="209" spans="8:8">
      <c r="H209" s="945"/>
    </row>
    <row r="210" spans="8:8">
      <c r="H210" s="945"/>
    </row>
    <row r="211" spans="8:8">
      <c r="H211" s="945"/>
    </row>
    <row r="212" spans="8:8">
      <c r="H212" s="945"/>
    </row>
    <row r="213" spans="8:8">
      <c r="H213" s="945"/>
    </row>
    <row r="214" spans="8:8">
      <c r="H214" s="945"/>
    </row>
    <row r="215" spans="8:8">
      <c r="H215" s="945"/>
    </row>
    <row r="216" spans="8:8">
      <c r="H216" s="945"/>
    </row>
    <row r="217" spans="8:8">
      <c r="H217" s="945"/>
    </row>
    <row r="262" spans="8:8">
      <c r="H262" s="945"/>
    </row>
    <row r="263" spans="8:8">
      <c r="H263" s="945"/>
    </row>
    <row r="264" spans="8:8">
      <c r="H264" s="945"/>
    </row>
    <row r="265" spans="8:8">
      <c r="H265" s="945"/>
    </row>
    <row r="266" spans="8:8">
      <c r="H266" s="945"/>
    </row>
    <row r="267" spans="8:8">
      <c r="H267" s="945"/>
    </row>
    <row r="268" spans="8:8">
      <c r="H268" s="945"/>
    </row>
    <row r="269" spans="8:8">
      <c r="H269" s="945"/>
    </row>
    <row r="270" spans="8:8">
      <c r="H270" s="945"/>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dimension ref="A1:L114"/>
  <sheetViews>
    <sheetView workbookViewId="0"/>
  </sheetViews>
  <sheetFormatPr defaultColWidth="9.23046875" defaultRowHeight="15.5"/>
  <cols>
    <col min="1" max="1" width="57.07421875" style="9" customWidth="1"/>
    <col min="2" max="2" width="27.765625" style="9" customWidth="1"/>
    <col min="3" max="3" width="12.07421875" style="9" customWidth="1"/>
    <col min="4" max="4" width="14.84375" style="9" customWidth="1"/>
    <col min="5" max="5" width="9.84375" style="9" customWidth="1"/>
    <col min="6" max="16384" width="9.23046875" style="9"/>
  </cols>
  <sheetData>
    <row r="1" spans="1:8" ht="16" customHeight="1">
      <c r="A1" s="849" t="s">
        <v>926</v>
      </c>
      <c r="B1" s="696"/>
      <c r="C1" s="696"/>
      <c r="D1" s="696"/>
      <c r="E1" s="696"/>
    </row>
    <row r="2" spans="1:8" ht="16" customHeight="1">
      <c r="A2" s="74" t="s">
        <v>920</v>
      </c>
      <c r="B2" s="696"/>
      <c r="C2" s="696"/>
      <c r="D2" s="696"/>
      <c r="E2" s="696"/>
    </row>
    <row r="3" spans="1:8" ht="16" customHeight="1">
      <c r="A3" s="9" t="s">
        <v>30</v>
      </c>
      <c r="B3" s="696"/>
      <c r="C3" s="696"/>
      <c r="D3" s="696"/>
      <c r="E3" s="696"/>
    </row>
    <row r="4" spans="1:8" ht="31">
      <c r="A4" s="938" t="s">
        <v>35</v>
      </c>
      <c r="B4" s="938" t="s">
        <v>36</v>
      </c>
      <c r="C4" s="939" t="s">
        <v>398</v>
      </c>
      <c r="D4" s="939" t="s">
        <v>507</v>
      </c>
      <c r="E4" s="940" t="s">
        <v>399</v>
      </c>
    </row>
    <row r="5" spans="1:8">
      <c r="A5" s="311" t="s">
        <v>386</v>
      </c>
      <c r="B5" s="739" t="s">
        <v>387</v>
      </c>
      <c r="C5" s="941">
        <v>24</v>
      </c>
      <c r="D5" s="941">
        <v>49</v>
      </c>
      <c r="E5" s="941">
        <v>32</v>
      </c>
      <c r="F5" s="738"/>
      <c r="G5" s="738"/>
      <c r="H5" s="738"/>
    </row>
    <row r="6" spans="1:8">
      <c r="A6" s="134" t="s">
        <v>386</v>
      </c>
      <c r="B6" s="9" t="s">
        <v>388</v>
      </c>
      <c r="C6" s="768">
        <v>76</v>
      </c>
      <c r="D6" s="768">
        <v>51</v>
      </c>
      <c r="E6" s="768">
        <v>68</v>
      </c>
      <c r="F6" s="768"/>
      <c r="G6" s="768"/>
      <c r="H6" s="768"/>
    </row>
    <row r="7" spans="1:8">
      <c r="A7" s="874" t="s">
        <v>386</v>
      </c>
      <c r="B7" s="740" t="s">
        <v>31</v>
      </c>
      <c r="C7" s="943">
        <v>1190</v>
      </c>
      <c r="D7" s="943">
        <v>550</v>
      </c>
      <c r="E7" s="943">
        <v>1750</v>
      </c>
      <c r="F7" s="768"/>
      <c r="G7" s="768"/>
      <c r="H7" s="768"/>
    </row>
    <row r="8" spans="1:8">
      <c r="A8" s="134" t="s">
        <v>389</v>
      </c>
      <c r="B8" s="9" t="s">
        <v>390</v>
      </c>
      <c r="C8" s="768">
        <v>58</v>
      </c>
      <c r="D8" s="768">
        <v>12</v>
      </c>
      <c r="E8" s="768">
        <v>34</v>
      </c>
      <c r="F8" s="768"/>
      <c r="G8" s="768"/>
      <c r="H8" s="768"/>
    </row>
    <row r="9" spans="1:8">
      <c r="A9" s="134" t="s">
        <v>389</v>
      </c>
      <c r="B9" s="9" t="s">
        <v>14</v>
      </c>
      <c r="C9" s="328">
        <v>4</v>
      </c>
      <c r="D9" s="328">
        <v>5</v>
      </c>
      <c r="E9" s="328">
        <v>5</v>
      </c>
    </row>
    <row r="10" spans="1:8">
      <c r="A10" s="134" t="s">
        <v>389</v>
      </c>
      <c r="B10" s="9" t="s">
        <v>391</v>
      </c>
      <c r="C10" s="328">
        <v>16</v>
      </c>
      <c r="D10" s="328">
        <v>23</v>
      </c>
      <c r="E10" s="328">
        <v>20</v>
      </c>
    </row>
    <row r="11" spans="1:8">
      <c r="A11" s="134" t="s">
        <v>389</v>
      </c>
      <c r="B11" s="9" t="s">
        <v>392</v>
      </c>
      <c r="C11" s="328">
        <v>3</v>
      </c>
      <c r="D11" s="328">
        <v>4</v>
      </c>
      <c r="E11" s="328">
        <v>4</v>
      </c>
    </row>
    <row r="12" spans="1:8">
      <c r="A12" s="134" t="s">
        <v>389</v>
      </c>
      <c r="B12" s="9" t="s">
        <v>393</v>
      </c>
      <c r="C12" s="328">
        <v>5</v>
      </c>
      <c r="D12" s="328">
        <v>11</v>
      </c>
      <c r="E12" s="328">
        <v>8</v>
      </c>
    </row>
    <row r="13" spans="1:8">
      <c r="A13" s="134" t="s">
        <v>389</v>
      </c>
      <c r="B13" s="9" t="s">
        <v>394</v>
      </c>
      <c r="C13" s="328">
        <v>5</v>
      </c>
      <c r="D13" s="328">
        <v>4</v>
      </c>
      <c r="E13" s="328">
        <v>4</v>
      </c>
    </row>
    <row r="14" spans="1:8">
      <c r="A14" s="134" t="s">
        <v>389</v>
      </c>
      <c r="B14" s="9" t="s">
        <v>395</v>
      </c>
      <c r="C14" s="328">
        <v>16</v>
      </c>
      <c r="D14" s="328">
        <v>35</v>
      </c>
      <c r="E14" s="328">
        <v>26</v>
      </c>
    </row>
    <row r="15" spans="1:8">
      <c r="A15" s="134" t="s">
        <v>389</v>
      </c>
      <c r="B15" s="9" t="s">
        <v>396</v>
      </c>
      <c r="C15" s="328">
        <v>8</v>
      </c>
      <c r="D15" s="328">
        <v>17</v>
      </c>
      <c r="E15" s="328">
        <v>13</v>
      </c>
    </row>
    <row r="16" spans="1:8">
      <c r="A16" s="134" t="s">
        <v>389</v>
      </c>
      <c r="B16" s="9" t="s">
        <v>31</v>
      </c>
      <c r="C16" s="943">
        <v>270</v>
      </c>
      <c r="D16" s="943">
        <v>260</v>
      </c>
      <c r="E16" s="943">
        <v>540</v>
      </c>
    </row>
    <row r="17" spans="1:10">
      <c r="A17" s="311" t="s">
        <v>397</v>
      </c>
      <c r="B17" s="739" t="s">
        <v>390</v>
      </c>
      <c r="C17" s="841">
        <v>50</v>
      </c>
      <c r="D17" s="841">
        <v>11</v>
      </c>
      <c r="E17" s="841">
        <v>41</v>
      </c>
    </row>
    <row r="18" spans="1:10">
      <c r="A18" s="134" t="s">
        <v>397</v>
      </c>
      <c r="B18" s="9" t="s">
        <v>391</v>
      </c>
      <c r="C18" s="328">
        <v>42</v>
      </c>
      <c r="D18" s="328">
        <v>60</v>
      </c>
      <c r="E18" s="328">
        <v>47</v>
      </c>
    </row>
    <row r="19" spans="1:10">
      <c r="A19" s="134" t="s">
        <v>397</v>
      </c>
      <c r="B19" s="9" t="s">
        <v>14</v>
      </c>
      <c r="C19" s="328">
        <v>6</v>
      </c>
      <c r="D19" s="328">
        <v>12</v>
      </c>
      <c r="E19" s="328">
        <v>8</v>
      </c>
    </row>
    <row r="20" spans="1:10">
      <c r="A20" s="134" t="s">
        <v>397</v>
      </c>
      <c r="B20" s="9" t="s">
        <v>392</v>
      </c>
      <c r="C20" s="328">
        <v>3</v>
      </c>
      <c r="D20" s="328">
        <v>12</v>
      </c>
      <c r="E20" s="328">
        <v>5</v>
      </c>
    </row>
    <row r="21" spans="1:10">
      <c r="A21" s="134" t="s">
        <v>397</v>
      </c>
      <c r="B21" s="9" t="s">
        <v>393</v>
      </c>
      <c r="C21" s="328">
        <v>0</v>
      </c>
      <c r="D21" s="328">
        <v>2</v>
      </c>
      <c r="E21" s="328">
        <v>1</v>
      </c>
    </row>
    <row r="22" spans="1:10">
      <c r="A22" s="134" t="s">
        <v>397</v>
      </c>
      <c r="B22" s="9" t="s">
        <v>394</v>
      </c>
      <c r="C22" s="328">
        <v>11</v>
      </c>
      <c r="D22" s="328">
        <v>6</v>
      </c>
      <c r="E22" s="328">
        <v>10</v>
      </c>
    </row>
    <row r="23" spans="1:10">
      <c r="A23" s="134" t="s">
        <v>397</v>
      </c>
      <c r="B23" s="9" t="s">
        <v>395</v>
      </c>
      <c r="C23" s="328">
        <v>4</v>
      </c>
      <c r="D23" s="328">
        <v>5</v>
      </c>
      <c r="E23" s="328">
        <v>4</v>
      </c>
    </row>
    <row r="24" spans="1:10">
      <c r="A24" s="134" t="s">
        <v>397</v>
      </c>
      <c r="B24" s="9" t="s">
        <v>396</v>
      </c>
      <c r="C24" s="328">
        <v>2</v>
      </c>
      <c r="D24" s="328">
        <v>5</v>
      </c>
      <c r="E24" s="328">
        <v>3</v>
      </c>
    </row>
    <row r="25" spans="1:10">
      <c r="A25" s="134" t="s">
        <v>397</v>
      </c>
      <c r="B25" s="9" t="s">
        <v>31</v>
      </c>
      <c r="C25" s="944">
        <v>920</v>
      </c>
      <c r="D25" s="944">
        <v>290</v>
      </c>
      <c r="E25" s="944">
        <v>1210</v>
      </c>
    </row>
    <row r="26" spans="1:10">
      <c r="A26" s="696"/>
      <c r="I26" s="945"/>
      <c r="J26" s="945"/>
    </row>
    <row r="27" spans="1:10">
      <c r="A27" s="696"/>
      <c r="I27" s="945"/>
      <c r="J27" s="945"/>
    </row>
    <row r="28" spans="1:10">
      <c r="I28" s="945"/>
      <c r="J28" s="945"/>
    </row>
    <row r="29" spans="1:10">
      <c r="I29" s="945"/>
      <c r="J29" s="945"/>
    </row>
    <row r="30" spans="1:10">
      <c r="I30" s="945"/>
      <c r="J30" s="945"/>
    </row>
    <row r="31" spans="1:10">
      <c r="I31" s="945"/>
      <c r="J31" s="945"/>
    </row>
    <row r="32" spans="1:10">
      <c r="I32" s="945"/>
      <c r="J32" s="945"/>
    </row>
    <row r="33" spans="9:10">
      <c r="I33" s="945"/>
      <c r="J33" s="945"/>
    </row>
    <row r="34" spans="9:10">
      <c r="I34" s="945"/>
      <c r="J34" s="945"/>
    </row>
    <row r="53" spans="10:12">
      <c r="J53" s="945"/>
      <c r="K53" s="945"/>
      <c r="L53" s="945"/>
    </row>
    <row r="54" spans="10:12">
      <c r="J54" s="945"/>
      <c r="K54" s="945"/>
      <c r="L54" s="945"/>
    </row>
    <row r="55" spans="10:12">
      <c r="J55" s="945"/>
      <c r="K55" s="945"/>
      <c r="L55" s="945"/>
    </row>
    <row r="56" spans="10:12">
      <c r="J56" s="945"/>
      <c r="K56" s="945"/>
      <c r="L56" s="945"/>
    </row>
    <row r="57" spans="10:12">
      <c r="J57" s="945"/>
      <c r="K57" s="945"/>
      <c r="L57" s="945"/>
    </row>
    <row r="58" spans="10:12">
      <c r="J58" s="945"/>
      <c r="K58" s="945"/>
      <c r="L58" s="945"/>
    </row>
    <row r="59" spans="10:12">
      <c r="J59" s="945"/>
      <c r="K59" s="945"/>
      <c r="L59" s="945"/>
    </row>
    <row r="60" spans="10:12">
      <c r="J60" s="945"/>
      <c r="K60" s="945"/>
      <c r="L60" s="945"/>
    </row>
    <row r="61" spans="10:12">
      <c r="J61" s="945"/>
      <c r="K61" s="945"/>
      <c r="L61" s="945"/>
    </row>
    <row r="79" spans="9:10">
      <c r="I79" s="945"/>
      <c r="J79" s="945"/>
    </row>
    <row r="80" spans="9:10">
      <c r="I80" s="945"/>
      <c r="J80" s="945"/>
    </row>
    <row r="81" spans="9:10">
      <c r="I81" s="945"/>
      <c r="J81" s="945"/>
    </row>
    <row r="82" spans="9:10">
      <c r="I82" s="945"/>
      <c r="J82" s="945"/>
    </row>
    <row r="83" spans="9:10">
      <c r="I83" s="945"/>
      <c r="J83" s="945"/>
    </row>
    <row r="84" spans="9:10">
      <c r="I84" s="945"/>
      <c r="J84" s="945"/>
    </row>
    <row r="85" spans="9:10">
      <c r="I85" s="945"/>
      <c r="J85" s="945"/>
    </row>
    <row r="86" spans="9:10">
      <c r="I86" s="945"/>
      <c r="J86" s="945"/>
    </row>
    <row r="87" spans="9:10">
      <c r="I87" s="945"/>
      <c r="J87" s="945"/>
    </row>
    <row r="106" spans="10:12">
      <c r="J106" s="945"/>
      <c r="K106" s="945"/>
      <c r="L106" s="945"/>
    </row>
    <row r="107" spans="10:12">
      <c r="J107" s="945"/>
      <c r="K107" s="945"/>
      <c r="L107" s="945"/>
    </row>
    <row r="108" spans="10:12">
      <c r="J108" s="945"/>
      <c r="K108" s="945"/>
      <c r="L108" s="945"/>
    </row>
    <row r="109" spans="10:12">
      <c r="J109" s="945"/>
      <c r="K109" s="945"/>
      <c r="L109" s="945"/>
    </row>
    <row r="110" spans="10:12">
      <c r="J110" s="945"/>
      <c r="K110" s="945"/>
      <c r="L110" s="945"/>
    </row>
    <row r="111" spans="10:12">
      <c r="J111" s="945"/>
      <c r="K111" s="945"/>
      <c r="L111" s="945"/>
    </row>
    <row r="112" spans="10:12">
      <c r="J112" s="945"/>
      <c r="K112" s="945"/>
      <c r="L112" s="945"/>
    </row>
    <row r="113" spans="10:12">
      <c r="J113" s="945"/>
      <c r="K113" s="945"/>
      <c r="L113" s="945"/>
    </row>
    <row r="114" spans="10:12">
      <c r="J114" s="945"/>
      <c r="K114" s="945"/>
      <c r="L114" s="945"/>
    </row>
  </sheetData>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J37"/>
  <sheetViews>
    <sheetView workbookViewId="0">
      <pane ySplit="4" topLeftCell="A5" activePane="bottomLeft" state="frozen"/>
      <selection pane="bottomLeft"/>
    </sheetView>
  </sheetViews>
  <sheetFormatPr defaultColWidth="9.23046875" defaultRowHeight="15.5"/>
  <cols>
    <col min="1" max="1" width="43" style="9" customWidth="1"/>
    <col min="2" max="2" width="24.07421875" style="9" customWidth="1"/>
    <col min="3" max="3" width="12.07421875" style="9" customWidth="1"/>
    <col min="4" max="5" width="9.23046875" style="9"/>
    <col min="6" max="6" width="14.765625" style="9" customWidth="1"/>
    <col min="7" max="7" width="13.3046875" style="9" customWidth="1"/>
    <col min="8" max="9" width="13.53515625" style="9" customWidth="1"/>
    <col min="10" max="16384" width="9.23046875" style="9"/>
  </cols>
  <sheetData>
    <row r="1" spans="1:10" ht="18">
      <c r="A1" s="845" t="s">
        <v>1168</v>
      </c>
    </row>
    <row r="2" spans="1:10">
      <c r="A2" s="74" t="s">
        <v>920</v>
      </c>
    </row>
    <row r="3" spans="1:10" ht="16" thickBot="1">
      <c r="A3" s="542" t="s">
        <v>30</v>
      </c>
      <c r="B3" s="542"/>
      <c r="C3" s="543"/>
      <c r="D3" s="543"/>
      <c r="E3" s="543"/>
      <c r="F3" s="543"/>
      <c r="G3" s="543"/>
      <c r="H3" s="543"/>
      <c r="I3" s="544"/>
      <c r="J3" s="91"/>
    </row>
    <row r="4" spans="1:10" ht="30.65" customHeight="1">
      <c r="A4" s="65" t="s">
        <v>35</v>
      </c>
      <c r="B4" s="65" t="s">
        <v>36</v>
      </c>
      <c r="C4" s="52" t="s">
        <v>26</v>
      </c>
      <c r="D4" s="52" t="s">
        <v>27</v>
      </c>
      <c r="E4" s="52" t="s">
        <v>163</v>
      </c>
      <c r="F4" s="1315" t="s">
        <v>400</v>
      </c>
      <c r="G4" s="1314" t="s">
        <v>401</v>
      </c>
      <c r="H4" s="1315" t="s">
        <v>402</v>
      </c>
      <c r="I4" s="1317" t="s">
        <v>46</v>
      </c>
    </row>
    <row r="5" spans="1:10">
      <c r="A5" s="1319" t="s">
        <v>167</v>
      </c>
      <c r="B5" s="1319" t="s">
        <v>167</v>
      </c>
      <c r="C5" s="1081">
        <v>62.5</v>
      </c>
      <c r="D5" s="1081">
        <v>16</v>
      </c>
      <c r="E5" s="1081">
        <v>13.5</v>
      </c>
      <c r="F5" s="1320">
        <v>8</v>
      </c>
      <c r="G5" s="889">
        <v>37.5</v>
      </c>
      <c r="H5" s="1320">
        <v>21.5</v>
      </c>
      <c r="I5" s="1321">
        <v>10550</v>
      </c>
    </row>
    <row r="6" spans="1:10">
      <c r="A6" s="64" t="s">
        <v>115</v>
      </c>
      <c r="B6" s="64" t="s">
        <v>102</v>
      </c>
      <c r="C6" s="402">
        <v>71</v>
      </c>
      <c r="D6" s="402">
        <v>22</v>
      </c>
      <c r="E6" s="402">
        <v>4</v>
      </c>
      <c r="F6" s="1318">
        <v>2</v>
      </c>
      <c r="G6" s="1326">
        <v>29</v>
      </c>
      <c r="H6" s="1325">
        <v>7</v>
      </c>
      <c r="I6" s="779">
        <v>1880</v>
      </c>
    </row>
    <row r="7" spans="1:10">
      <c r="A7" s="50" t="s">
        <v>115</v>
      </c>
      <c r="B7" s="50" t="s">
        <v>103</v>
      </c>
      <c r="C7" s="370">
        <v>56</v>
      </c>
      <c r="D7" s="370">
        <v>16</v>
      </c>
      <c r="E7" s="370">
        <v>21</v>
      </c>
      <c r="F7" s="781">
        <v>8</v>
      </c>
      <c r="G7" s="1322">
        <v>44</v>
      </c>
      <c r="H7" s="1316">
        <v>29</v>
      </c>
      <c r="I7" s="776">
        <v>1550</v>
      </c>
    </row>
    <row r="8" spans="1:10">
      <c r="A8" s="50" t="s">
        <v>115</v>
      </c>
      <c r="B8" s="50" t="s">
        <v>104</v>
      </c>
      <c r="C8" s="370">
        <v>65</v>
      </c>
      <c r="D8" s="370">
        <v>20</v>
      </c>
      <c r="E8" s="370">
        <v>10</v>
      </c>
      <c r="F8" s="781">
        <v>5</v>
      </c>
      <c r="G8" s="1322">
        <v>35</v>
      </c>
      <c r="H8" s="1316">
        <v>15</v>
      </c>
      <c r="I8" s="776">
        <v>430</v>
      </c>
    </row>
    <row r="9" spans="1:10">
      <c r="A9" s="50" t="s">
        <v>115</v>
      </c>
      <c r="B9" s="50" t="s">
        <v>105</v>
      </c>
      <c r="C9" s="370">
        <v>41</v>
      </c>
      <c r="D9" s="370">
        <v>17</v>
      </c>
      <c r="E9" s="370">
        <v>29</v>
      </c>
      <c r="F9" s="781">
        <v>13</v>
      </c>
      <c r="G9" s="1322">
        <v>59</v>
      </c>
      <c r="H9" s="1316">
        <v>42</v>
      </c>
      <c r="I9" s="776">
        <v>1100</v>
      </c>
    </row>
    <row r="10" spans="1:10">
      <c r="A10" s="50" t="s">
        <v>115</v>
      </c>
      <c r="B10" s="50" t="s">
        <v>106</v>
      </c>
      <c r="C10" s="370">
        <v>34</v>
      </c>
      <c r="D10" s="370">
        <v>17</v>
      </c>
      <c r="E10" s="370">
        <v>24</v>
      </c>
      <c r="F10" s="781">
        <v>26</v>
      </c>
      <c r="G10" s="1322">
        <v>66</v>
      </c>
      <c r="H10" s="1316">
        <v>50</v>
      </c>
      <c r="I10" s="776">
        <v>480</v>
      </c>
    </row>
    <row r="11" spans="1:10">
      <c r="A11" s="50" t="s">
        <v>115</v>
      </c>
      <c r="B11" s="50" t="s">
        <v>107</v>
      </c>
      <c r="C11" s="370">
        <v>43</v>
      </c>
      <c r="D11" s="370">
        <v>14</v>
      </c>
      <c r="E11" s="370">
        <v>19</v>
      </c>
      <c r="F11" s="1316">
        <v>24</v>
      </c>
      <c r="G11" s="1322">
        <v>57</v>
      </c>
      <c r="H11" s="1316">
        <v>43</v>
      </c>
      <c r="I11" s="776">
        <v>820</v>
      </c>
    </row>
    <row r="12" spans="1:10">
      <c r="A12" s="50" t="s">
        <v>115</v>
      </c>
      <c r="B12" s="50" t="s">
        <v>108</v>
      </c>
      <c r="C12" s="370">
        <v>67</v>
      </c>
      <c r="D12" s="370">
        <v>14</v>
      </c>
      <c r="E12" s="370">
        <v>13</v>
      </c>
      <c r="F12" s="1316">
        <v>6</v>
      </c>
      <c r="G12" s="1322">
        <v>33</v>
      </c>
      <c r="H12" s="1316">
        <v>19</v>
      </c>
      <c r="I12" s="776">
        <v>2150</v>
      </c>
    </row>
    <row r="13" spans="1:10">
      <c r="A13" s="367" t="s">
        <v>115</v>
      </c>
      <c r="B13" s="367" t="s">
        <v>168</v>
      </c>
      <c r="C13" s="384">
        <v>88</v>
      </c>
      <c r="D13" s="384">
        <v>10</v>
      </c>
      <c r="E13" s="384">
        <v>2</v>
      </c>
      <c r="F13" s="1189">
        <v>1</v>
      </c>
      <c r="G13" s="1323">
        <v>12</v>
      </c>
      <c r="H13" s="1189">
        <v>2</v>
      </c>
      <c r="I13" s="541">
        <v>2140</v>
      </c>
    </row>
    <row r="14" spans="1:10">
      <c r="A14" s="361" t="s">
        <v>112</v>
      </c>
      <c r="B14" s="361" t="s">
        <v>169</v>
      </c>
      <c r="C14" s="437">
        <v>81</v>
      </c>
      <c r="D14" s="437">
        <v>14</v>
      </c>
      <c r="E14" s="437">
        <v>3</v>
      </c>
      <c r="F14" s="1187">
        <v>2</v>
      </c>
      <c r="G14" s="436">
        <v>19</v>
      </c>
      <c r="H14" s="1187">
        <v>5</v>
      </c>
      <c r="I14" s="775">
        <v>850</v>
      </c>
    </row>
    <row r="15" spans="1:10">
      <c r="A15" s="50" t="s">
        <v>112</v>
      </c>
      <c r="B15" s="50" t="s">
        <v>170</v>
      </c>
      <c r="C15" s="370">
        <v>83</v>
      </c>
      <c r="D15" s="370">
        <v>12</v>
      </c>
      <c r="E15" s="370">
        <v>3</v>
      </c>
      <c r="F15" s="1316">
        <v>2</v>
      </c>
      <c r="G15" s="1322">
        <v>17</v>
      </c>
      <c r="H15" s="1316">
        <v>6</v>
      </c>
      <c r="I15" s="776">
        <v>1220</v>
      </c>
    </row>
    <row r="16" spans="1:10">
      <c r="A16" s="50" t="s">
        <v>112</v>
      </c>
      <c r="B16" s="50" t="s">
        <v>88</v>
      </c>
      <c r="C16" s="370">
        <v>77</v>
      </c>
      <c r="D16" s="370">
        <v>15</v>
      </c>
      <c r="E16" s="370">
        <v>6</v>
      </c>
      <c r="F16" s="1316">
        <v>2</v>
      </c>
      <c r="G16" s="1322">
        <v>23</v>
      </c>
      <c r="H16" s="1316">
        <v>8</v>
      </c>
      <c r="I16" s="776">
        <v>1480</v>
      </c>
    </row>
    <row r="17" spans="1:9">
      <c r="A17" s="367" t="s">
        <v>112</v>
      </c>
      <c r="B17" s="367" t="s">
        <v>89</v>
      </c>
      <c r="C17" s="384">
        <v>72</v>
      </c>
      <c r="D17" s="384">
        <v>16</v>
      </c>
      <c r="E17" s="384">
        <v>8</v>
      </c>
      <c r="F17" s="1189">
        <v>4</v>
      </c>
      <c r="G17" s="1323">
        <v>28</v>
      </c>
      <c r="H17" s="1189">
        <v>13</v>
      </c>
      <c r="I17" s="541">
        <v>1210</v>
      </c>
    </row>
    <row r="18" spans="1:9">
      <c r="A18" s="1172" t="s">
        <v>112</v>
      </c>
      <c r="B18" s="1172" t="s">
        <v>90</v>
      </c>
      <c r="C18" s="355">
        <v>65</v>
      </c>
      <c r="D18" s="355">
        <v>18</v>
      </c>
      <c r="E18" s="355">
        <v>12</v>
      </c>
      <c r="F18" s="1324">
        <v>6</v>
      </c>
      <c r="G18" s="404">
        <v>35</v>
      </c>
      <c r="H18" s="1324">
        <v>18</v>
      </c>
      <c r="I18" s="411">
        <v>1030</v>
      </c>
    </row>
    <row r="19" spans="1:9">
      <c r="A19" s="1172" t="s">
        <v>112</v>
      </c>
      <c r="B19" s="1172" t="s">
        <v>91</v>
      </c>
      <c r="C19" s="355">
        <v>54</v>
      </c>
      <c r="D19" s="355">
        <v>20</v>
      </c>
      <c r="E19" s="355">
        <v>17</v>
      </c>
      <c r="F19" s="1324">
        <v>9</v>
      </c>
      <c r="G19" s="404">
        <v>46</v>
      </c>
      <c r="H19" s="1324">
        <v>26</v>
      </c>
      <c r="I19" s="411">
        <v>1430</v>
      </c>
    </row>
    <row r="20" spans="1:9">
      <c r="A20" s="64" t="s">
        <v>112</v>
      </c>
      <c r="B20" s="64" t="s">
        <v>92</v>
      </c>
      <c r="C20" s="402">
        <v>50</v>
      </c>
      <c r="D20" s="402">
        <v>18</v>
      </c>
      <c r="E20" s="402">
        <v>20</v>
      </c>
      <c r="F20" s="1325">
        <v>13</v>
      </c>
      <c r="G20" s="1326">
        <v>50</v>
      </c>
      <c r="H20" s="1325">
        <v>32</v>
      </c>
      <c r="I20" s="779">
        <v>1080</v>
      </c>
    </row>
    <row r="21" spans="1:9">
      <c r="A21" s="364" t="s">
        <v>112</v>
      </c>
      <c r="B21" s="364" t="s">
        <v>93</v>
      </c>
      <c r="C21" s="403">
        <v>34</v>
      </c>
      <c r="D21" s="403">
        <v>17</v>
      </c>
      <c r="E21" s="403">
        <v>29</v>
      </c>
      <c r="F21" s="1327">
        <v>19</v>
      </c>
      <c r="G21" s="1328">
        <v>66</v>
      </c>
      <c r="H21" s="1327">
        <v>49</v>
      </c>
      <c r="I21" s="777">
        <v>1760</v>
      </c>
    </row>
    <row r="22" spans="1:9">
      <c r="A22" s="51" t="s">
        <v>654</v>
      </c>
      <c r="B22" s="64" t="s">
        <v>703</v>
      </c>
      <c r="C22" s="402">
        <v>77</v>
      </c>
      <c r="D22" s="402">
        <v>13</v>
      </c>
      <c r="E22" s="402">
        <v>7</v>
      </c>
      <c r="F22" s="1325">
        <v>4</v>
      </c>
      <c r="G22" s="1326">
        <v>23</v>
      </c>
      <c r="H22" s="1325">
        <v>10</v>
      </c>
      <c r="I22" s="779">
        <v>2070</v>
      </c>
    </row>
    <row r="23" spans="1:9">
      <c r="A23" s="51" t="s">
        <v>654</v>
      </c>
      <c r="B23" s="50">
        <v>2</v>
      </c>
      <c r="C23" s="370">
        <v>71</v>
      </c>
      <c r="D23" s="370">
        <v>14</v>
      </c>
      <c r="E23" s="370">
        <v>9</v>
      </c>
      <c r="F23" s="1316">
        <v>5</v>
      </c>
      <c r="G23" s="1322">
        <v>29</v>
      </c>
      <c r="H23" s="1316">
        <v>15</v>
      </c>
      <c r="I23" s="776">
        <v>2110</v>
      </c>
    </row>
    <row r="24" spans="1:9">
      <c r="A24" s="51" t="s">
        <v>654</v>
      </c>
      <c r="B24" s="50">
        <v>3</v>
      </c>
      <c r="C24" s="370">
        <v>62</v>
      </c>
      <c r="D24" s="370">
        <v>18</v>
      </c>
      <c r="E24" s="370">
        <v>12</v>
      </c>
      <c r="F24" s="1316">
        <v>8</v>
      </c>
      <c r="G24" s="1322">
        <v>38</v>
      </c>
      <c r="H24" s="1316">
        <v>20</v>
      </c>
      <c r="I24" s="776">
        <v>2030</v>
      </c>
    </row>
    <row r="25" spans="1:9">
      <c r="A25" s="51" t="s">
        <v>654</v>
      </c>
      <c r="B25" s="50">
        <v>4</v>
      </c>
      <c r="C25" s="370">
        <v>54</v>
      </c>
      <c r="D25" s="370">
        <v>17</v>
      </c>
      <c r="E25" s="370">
        <v>18</v>
      </c>
      <c r="F25" s="1316">
        <v>10</v>
      </c>
      <c r="G25" s="1322">
        <v>46</v>
      </c>
      <c r="H25" s="1316">
        <v>28</v>
      </c>
      <c r="I25" s="776">
        <v>1950</v>
      </c>
    </row>
    <row r="26" spans="1:9">
      <c r="A26" s="51" t="s">
        <v>654</v>
      </c>
      <c r="B26" s="367" t="s">
        <v>787</v>
      </c>
      <c r="C26" s="384">
        <v>44</v>
      </c>
      <c r="D26" s="384">
        <v>19</v>
      </c>
      <c r="E26" s="384">
        <v>23</v>
      </c>
      <c r="F26" s="1189">
        <v>14</v>
      </c>
      <c r="G26" s="1323">
        <v>56</v>
      </c>
      <c r="H26" s="1189">
        <v>37</v>
      </c>
      <c r="I26" s="541">
        <v>1930</v>
      </c>
    </row>
    <row r="27" spans="1:9">
      <c r="A27" s="368" t="s">
        <v>113</v>
      </c>
      <c r="B27" s="361" t="s">
        <v>120</v>
      </c>
      <c r="C27" s="437">
        <v>79</v>
      </c>
      <c r="D27" s="437">
        <v>13</v>
      </c>
      <c r="E27" s="437">
        <v>6</v>
      </c>
      <c r="F27" s="1187">
        <v>2</v>
      </c>
      <c r="G27" s="436">
        <v>21</v>
      </c>
      <c r="H27" s="1187">
        <v>9</v>
      </c>
      <c r="I27" s="775">
        <v>1820</v>
      </c>
    </row>
    <row r="28" spans="1:9">
      <c r="A28" s="51" t="s">
        <v>113</v>
      </c>
      <c r="B28" s="50">
        <v>2</v>
      </c>
      <c r="C28" s="370">
        <v>70</v>
      </c>
      <c r="D28" s="370">
        <v>15</v>
      </c>
      <c r="E28" s="370">
        <v>10</v>
      </c>
      <c r="F28" s="1316">
        <v>5</v>
      </c>
      <c r="G28" s="1322">
        <v>30</v>
      </c>
      <c r="H28" s="1316">
        <v>15</v>
      </c>
      <c r="I28" s="776">
        <v>2010</v>
      </c>
    </row>
    <row r="29" spans="1:9">
      <c r="A29" s="51" t="s">
        <v>113</v>
      </c>
      <c r="B29" s="50">
        <v>3</v>
      </c>
      <c r="C29" s="370">
        <v>60</v>
      </c>
      <c r="D29" s="370">
        <v>18</v>
      </c>
      <c r="E29" s="370">
        <v>14</v>
      </c>
      <c r="F29" s="1316">
        <v>8</v>
      </c>
      <c r="G29" s="1322">
        <v>40</v>
      </c>
      <c r="H29" s="1316">
        <v>22</v>
      </c>
      <c r="I29" s="776">
        <v>2370</v>
      </c>
    </row>
    <row r="30" spans="1:9">
      <c r="A30" s="51" t="s">
        <v>113</v>
      </c>
      <c r="B30" s="50">
        <v>4</v>
      </c>
      <c r="C30" s="370">
        <v>55</v>
      </c>
      <c r="D30" s="370">
        <v>16</v>
      </c>
      <c r="E30" s="370">
        <v>17</v>
      </c>
      <c r="F30" s="1316">
        <v>11</v>
      </c>
      <c r="G30" s="1322">
        <v>45</v>
      </c>
      <c r="H30" s="1316">
        <v>28</v>
      </c>
      <c r="I30" s="776">
        <v>2430</v>
      </c>
    </row>
    <row r="31" spans="1:9">
      <c r="A31" s="369" t="s">
        <v>113</v>
      </c>
      <c r="B31" s="364" t="s">
        <v>121</v>
      </c>
      <c r="C31" s="403">
        <v>49</v>
      </c>
      <c r="D31" s="403">
        <v>18</v>
      </c>
      <c r="E31" s="403">
        <v>20</v>
      </c>
      <c r="F31" s="1327">
        <v>14</v>
      </c>
      <c r="G31" s="1328">
        <v>51</v>
      </c>
      <c r="H31" s="1327">
        <v>34</v>
      </c>
      <c r="I31" s="777">
        <v>1930</v>
      </c>
    </row>
    <row r="32" spans="1:9">
      <c r="A32" s="51" t="s">
        <v>171</v>
      </c>
      <c r="B32" s="64" t="s">
        <v>96</v>
      </c>
      <c r="C32" s="402">
        <v>68</v>
      </c>
      <c r="D32" s="402">
        <v>14</v>
      </c>
      <c r="E32" s="402">
        <v>11</v>
      </c>
      <c r="F32" s="1325">
        <v>6</v>
      </c>
      <c r="G32" s="1326">
        <v>32</v>
      </c>
      <c r="H32" s="1325">
        <v>17</v>
      </c>
      <c r="I32" s="779">
        <v>3460</v>
      </c>
    </row>
    <row r="33" spans="1:9">
      <c r="A33" s="51" t="s">
        <v>171</v>
      </c>
      <c r="B33" s="50" t="s">
        <v>97</v>
      </c>
      <c r="C33" s="370">
        <v>63</v>
      </c>
      <c r="D33" s="370">
        <v>16</v>
      </c>
      <c r="E33" s="370">
        <v>13</v>
      </c>
      <c r="F33" s="1316">
        <v>8</v>
      </c>
      <c r="G33" s="1322">
        <v>37</v>
      </c>
      <c r="H33" s="1316">
        <v>21</v>
      </c>
      <c r="I33" s="776">
        <v>3160</v>
      </c>
    </row>
    <row r="34" spans="1:9">
      <c r="A34" s="51" t="s">
        <v>171</v>
      </c>
      <c r="B34" s="50" t="s">
        <v>98</v>
      </c>
      <c r="C34" s="370">
        <v>58</v>
      </c>
      <c r="D34" s="370">
        <v>17</v>
      </c>
      <c r="E34" s="370">
        <v>13</v>
      </c>
      <c r="F34" s="1316">
        <v>12</v>
      </c>
      <c r="G34" s="1322">
        <v>42</v>
      </c>
      <c r="H34" s="1316">
        <v>25</v>
      </c>
      <c r="I34" s="776">
        <v>960</v>
      </c>
    </row>
    <row r="35" spans="1:9">
      <c r="A35" s="51" t="s">
        <v>171</v>
      </c>
      <c r="B35" s="50" t="s">
        <v>99</v>
      </c>
      <c r="C35" s="370">
        <v>60</v>
      </c>
      <c r="D35" s="370">
        <v>17</v>
      </c>
      <c r="E35" s="370">
        <v>16</v>
      </c>
      <c r="F35" s="1316">
        <v>6</v>
      </c>
      <c r="G35" s="1322">
        <v>40</v>
      </c>
      <c r="H35" s="1316">
        <v>23</v>
      </c>
      <c r="I35" s="776">
        <v>560</v>
      </c>
    </row>
    <row r="36" spans="1:9">
      <c r="A36" s="51" t="s">
        <v>171</v>
      </c>
      <c r="B36" s="50" t="s">
        <v>100</v>
      </c>
      <c r="C36" s="370">
        <v>50</v>
      </c>
      <c r="D36" s="370">
        <v>18</v>
      </c>
      <c r="E36" s="370">
        <v>19</v>
      </c>
      <c r="F36" s="1316">
        <v>12</v>
      </c>
      <c r="G36" s="1322">
        <v>50</v>
      </c>
      <c r="H36" s="1316">
        <v>31</v>
      </c>
      <c r="I36" s="776">
        <v>1170</v>
      </c>
    </row>
    <row r="37" spans="1:9">
      <c r="A37" s="51" t="s">
        <v>171</v>
      </c>
      <c r="B37" s="367" t="s">
        <v>101</v>
      </c>
      <c r="C37" s="384">
        <v>56</v>
      </c>
      <c r="D37" s="384">
        <v>16</v>
      </c>
      <c r="E37" s="384">
        <v>19</v>
      </c>
      <c r="F37" s="1189">
        <v>9</v>
      </c>
      <c r="G37" s="1323">
        <v>44</v>
      </c>
      <c r="H37" s="1189">
        <v>28</v>
      </c>
      <c r="I37" s="541">
        <v>1250</v>
      </c>
    </row>
  </sheetData>
  <pageMargins left="0.7" right="0.7" top="0.75" bottom="0.75" header="0.3" footer="0.3"/>
  <pageSetup paperSize="9"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7"/>
  <dimension ref="A1:I37"/>
  <sheetViews>
    <sheetView workbookViewId="0">
      <pane ySplit="4" topLeftCell="A5" activePane="bottomLeft" state="frozen"/>
      <selection pane="bottomLeft"/>
    </sheetView>
  </sheetViews>
  <sheetFormatPr defaultColWidth="9.23046875" defaultRowHeight="15.5"/>
  <cols>
    <col min="1" max="1" width="30.69140625" style="9" customWidth="1"/>
    <col min="2" max="2" width="22" style="9" bestFit="1" customWidth="1"/>
    <col min="3" max="8" width="9.23046875" style="9"/>
    <col min="9" max="9" width="13.53515625" style="328" customWidth="1"/>
    <col min="10" max="16384" width="9.23046875" style="9"/>
  </cols>
  <sheetData>
    <row r="1" spans="1:9" ht="18">
      <c r="A1" s="845" t="s">
        <v>1122</v>
      </c>
    </row>
    <row r="2" spans="1:9">
      <c r="A2" s="74" t="s">
        <v>920</v>
      </c>
    </row>
    <row r="3" spans="1:9" ht="16" thickBot="1">
      <c r="A3" s="542" t="s">
        <v>30</v>
      </c>
    </row>
    <row r="4" spans="1:9">
      <c r="A4" s="65" t="s">
        <v>35</v>
      </c>
      <c r="B4" s="65" t="s">
        <v>36</v>
      </c>
      <c r="C4" s="63" t="s">
        <v>26</v>
      </c>
      <c r="D4" s="63" t="s">
        <v>27</v>
      </c>
      <c r="E4" s="63" t="s">
        <v>163</v>
      </c>
      <c r="F4" s="1474" t="s">
        <v>164</v>
      </c>
      <c r="G4" s="1472" t="s">
        <v>165</v>
      </c>
      <c r="H4" s="1479" t="s">
        <v>166</v>
      </c>
      <c r="I4" s="1478" t="s">
        <v>1116</v>
      </c>
    </row>
    <row r="5" spans="1:9">
      <c r="A5" s="51" t="s">
        <v>167</v>
      </c>
      <c r="B5" s="51" t="s">
        <v>167</v>
      </c>
      <c r="C5" s="715">
        <v>25.3</v>
      </c>
      <c r="D5" s="715">
        <v>44.4</v>
      </c>
      <c r="E5" s="715">
        <v>24.2</v>
      </c>
      <c r="F5" s="1475">
        <v>6</v>
      </c>
      <c r="G5" s="1473">
        <v>74.7</v>
      </c>
      <c r="H5" s="1475">
        <v>40.200000000000003</v>
      </c>
      <c r="I5" s="541">
        <v>10550</v>
      </c>
    </row>
    <row r="6" spans="1:9">
      <c r="A6" s="361" t="s">
        <v>115</v>
      </c>
      <c r="B6" s="361" t="s">
        <v>102</v>
      </c>
      <c r="C6" s="362">
        <v>43</v>
      </c>
      <c r="D6" s="362">
        <v>50</v>
      </c>
      <c r="E6" s="362">
        <v>6</v>
      </c>
      <c r="F6" s="1476">
        <v>2</v>
      </c>
      <c r="G6" s="436">
        <v>57</v>
      </c>
      <c r="H6" s="1480">
        <v>7</v>
      </c>
      <c r="I6" s="775">
        <v>1880</v>
      </c>
    </row>
    <row r="7" spans="1:9">
      <c r="A7" s="50" t="s">
        <v>115</v>
      </c>
      <c r="B7" s="50" t="s">
        <v>103</v>
      </c>
      <c r="C7" s="355">
        <v>18</v>
      </c>
      <c r="D7" s="355">
        <v>40</v>
      </c>
      <c r="E7" s="355">
        <v>37</v>
      </c>
      <c r="F7" s="1324">
        <v>5</v>
      </c>
      <c r="G7" s="1322">
        <v>82</v>
      </c>
      <c r="H7" s="781">
        <v>42</v>
      </c>
      <c r="I7" s="776">
        <v>1550</v>
      </c>
    </row>
    <row r="8" spans="1:9">
      <c r="A8" s="50" t="s">
        <v>115</v>
      </c>
      <c r="B8" s="50" t="s">
        <v>104</v>
      </c>
      <c r="C8" s="355">
        <v>38</v>
      </c>
      <c r="D8" s="355">
        <v>54</v>
      </c>
      <c r="E8" s="355">
        <v>6</v>
      </c>
      <c r="F8" s="1324">
        <v>1</v>
      </c>
      <c r="G8" s="1322">
        <v>62</v>
      </c>
      <c r="H8" s="781">
        <v>8</v>
      </c>
      <c r="I8" s="776">
        <v>430</v>
      </c>
    </row>
    <row r="9" spans="1:9">
      <c r="A9" s="50" t="s">
        <v>115</v>
      </c>
      <c r="B9" s="50" t="s">
        <v>105</v>
      </c>
      <c r="C9" s="355">
        <v>8</v>
      </c>
      <c r="D9" s="355">
        <v>41</v>
      </c>
      <c r="E9" s="355">
        <v>48</v>
      </c>
      <c r="F9" s="1324">
        <v>4</v>
      </c>
      <c r="G9" s="1322">
        <v>92</v>
      </c>
      <c r="H9" s="781">
        <v>51</v>
      </c>
      <c r="I9" s="776">
        <v>1100</v>
      </c>
    </row>
    <row r="10" spans="1:9">
      <c r="A10" s="50" t="s">
        <v>115</v>
      </c>
      <c r="B10" s="50" t="s">
        <v>106</v>
      </c>
      <c r="C10" s="355">
        <v>7</v>
      </c>
      <c r="D10" s="355">
        <v>36</v>
      </c>
      <c r="E10" s="355">
        <v>43</v>
      </c>
      <c r="F10" s="1324">
        <v>15</v>
      </c>
      <c r="G10" s="1322">
        <v>93</v>
      </c>
      <c r="H10" s="781">
        <v>57</v>
      </c>
      <c r="I10" s="776">
        <v>480</v>
      </c>
    </row>
    <row r="11" spans="1:9">
      <c r="A11" s="50" t="s">
        <v>115</v>
      </c>
      <c r="B11" s="50" t="s">
        <v>107</v>
      </c>
      <c r="C11" s="355">
        <v>11</v>
      </c>
      <c r="D11" s="355">
        <v>22</v>
      </c>
      <c r="E11" s="355">
        <v>34</v>
      </c>
      <c r="F11" s="1324">
        <v>33</v>
      </c>
      <c r="G11" s="1322">
        <v>89</v>
      </c>
      <c r="H11" s="781">
        <v>67</v>
      </c>
      <c r="I11" s="776">
        <v>820</v>
      </c>
    </row>
    <row r="12" spans="1:9">
      <c r="A12" s="50" t="s">
        <v>115</v>
      </c>
      <c r="B12" s="50" t="s">
        <v>108</v>
      </c>
      <c r="C12" s="355">
        <v>10</v>
      </c>
      <c r="D12" s="355">
        <v>52</v>
      </c>
      <c r="E12" s="355">
        <v>34</v>
      </c>
      <c r="F12" s="1324">
        <v>4</v>
      </c>
      <c r="G12" s="1322">
        <v>90</v>
      </c>
      <c r="H12" s="781">
        <v>38</v>
      </c>
      <c r="I12" s="776">
        <v>2150</v>
      </c>
    </row>
    <row r="13" spans="1:9">
      <c r="A13" s="364" t="s">
        <v>115</v>
      </c>
      <c r="B13" s="364" t="s">
        <v>168</v>
      </c>
      <c r="C13" s="365">
        <v>49</v>
      </c>
      <c r="D13" s="365">
        <v>49</v>
      </c>
      <c r="E13" s="365">
        <v>2</v>
      </c>
      <c r="F13" s="1477">
        <v>0</v>
      </c>
      <c r="G13" s="1328">
        <v>51</v>
      </c>
      <c r="H13" s="1481">
        <v>3</v>
      </c>
      <c r="I13" s="777">
        <v>2140</v>
      </c>
    </row>
    <row r="14" spans="1:9">
      <c r="A14" s="64" t="s">
        <v>112</v>
      </c>
      <c r="B14" s="64" t="s">
        <v>169</v>
      </c>
      <c r="C14" s="355">
        <v>54</v>
      </c>
      <c r="D14" s="355">
        <v>37</v>
      </c>
      <c r="E14" s="355">
        <v>7</v>
      </c>
      <c r="F14" s="1324">
        <v>2</v>
      </c>
      <c r="G14" s="1326">
        <v>46</v>
      </c>
      <c r="H14" s="1318">
        <v>9</v>
      </c>
      <c r="I14" s="779">
        <v>850</v>
      </c>
    </row>
    <row r="15" spans="1:9">
      <c r="A15" s="50" t="s">
        <v>112</v>
      </c>
      <c r="B15" s="50" t="s">
        <v>170</v>
      </c>
      <c r="C15" s="355">
        <v>50</v>
      </c>
      <c r="D15" s="355">
        <v>41</v>
      </c>
      <c r="E15" s="355">
        <v>8</v>
      </c>
      <c r="F15" s="1324">
        <v>2</v>
      </c>
      <c r="G15" s="1322">
        <v>50</v>
      </c>
      <c r="H15" s="781">
        <v>9</v>
      </c>
      <c r="I15" s="776">
        <v>1220</v>
      </c>
    </row>
    <row r="16" spans="1:9">
      <c r="A16" s="50" t="s">
        <v>112</v>
      </c>
      <c r="B16" s="50" t="s">
        <v>88</v>
      </c>
      <c r="C16" s="355">
        <v>39</v>
      </c>
      <c r="D16" s="355">
        <v>49</v>
      </c>
      <c r="E16" s="355">
        <v>10</v>
      </c>
      <c r="F16" s="1324">
        <v>2</v>
      </c>
      <c r="G16" s="1322">
        <v>61</v>
      </c>
      <c r="H16" s="781">
        <v>12</v>
      </c>
      <c r="I16" s="776">
        <v>1480</v>
      </c>
    </row>
    <row r="17" spans="1:9">
      <c r="A17" s="50" t="s">
        <v>112</v>
      </c>
      <c r="B17" s="50" t="s">
        <v>89</v>
      </c>
      <c r="C17" s="355">
        <v>27</v>
      </c>
      <c r="D17" s="355">
        <v>55</v>
      </c>
      <c r="E17" s="355">
        <v>14</v>
      </c>
      <c r="F17" s="1324">
        <v>4</v>
      </c>
      <c r="G17" s="1322">
        <v>73</v>
      </c>
      <c r="H17" s="781">
        <v>18</v>
      </c>
      <c r="I17" s="776">
        <v>1210</v>
      </c>
    </row>
    <row r="18" spans="1:9">
      <c r="A18" s="50" t="s">
        <v>112</v>
      </c>
      <c r="B18" s="50" t="s">
        <v>90</v>
      </c>
      <c r="C18" s="355">
        <v>21</v>
      </c>
      <c r="D18" s="355">
        <v>58</v>
      </c>
      <c r="E18" s="355">
        <v>19</v>
      </c>
      <c r="F18" s="1324">
        <v>3</v>
      </c>
      <c r="G18" s="1322">
        <v>79</v>
      </c>
      <c r="H18" s="781">
        <v>22</v>
      </c>
      <c r="I18" s="776">
        <v>1030</v>
      </c>
    </row>
    <row r="19" spans="1:9">
      <c r="A19" s="50" t="s">
        <v>112</v>
      </c>
      <c r="B19" s="50" t="s">
        <v>91</v>
      </c>
      <c r="C19" s="355">
        <v>12</v>
      </c>
      <c r="D19" s="355">
        <v>51</v>
      </c>
      <c r="E19" s="355">
        <v>29</v>
      </c>
      <c r="F19" s="1324">
        <v>8</v>
      </c>
      <c r="G19" s="1322">
        <v>88</v>
      </c>
      <c r="H19" s="781">
        <v>37</v>
      </c>
      <c r="I19" s="776">
        <v>1430</v>
      </c>
    </row>
    <row r="20" spans="1:9">
      <c r="A20" s="50" t="s">
        <v>112</v>
      </c>
      <c r="B20" s="50" t="s">
        <v>92</v>
      </c>
      <c r="C20" s="355">
        <v>7</v>
      </c>
      <c r="D20" s="355">
        <v>44</v>
      </c>
      <c r="E20" s="355">
        <v>39</v>
      </c>
      <c r="F20" s="1324">
        <v>9</v>
      </c>
      <c r="G20" s="1322">
        <v>93</v>
      </c>
      <c r="H20" s="781">
        <v>49</v>
      </c>
      <c r="I20" s="776">
        <v>1080</v>
      </c>
    </row>
    <row r="21" spans="1:9">
      <c r="A21" s="367" t="s">
        <v>112</v>
      </c>
      <c r="B21" s="367" t="s">
        <v>93</v>
      </c>
      <c r="C21" s="355">
        <v>4</v>
      </c>
      <c r="D21" s="355">
        <v>30</v>
      </c>
      <c r="E21" s="355">
        <v>52</v>
      </c>
      <c r="F21" s="1324">
        <v>14</v>
      </c>
      <c r="G21" s="1323">
        <v>96</v>
      </c>
      <c r="H21" s="1482">
        <v>66</v>
      </c>
      <c r="I21" s="541">
        <v>1760</v>
      </c>
    </row>
    <row r="22" spans="1:9">
      <c r="A22" s="368" t="s">
        <v>654</v>
      </c>
      <c r="B22" s="361" t="s">
        <v>703</v>
      </c>
      <c r="C22" s="362">
        <v>42</v>
      </c>
      <c r="D22" s="362">
        <v>44</v>
      </c>
      <c r="E22" s="362">
        <v>11</v>
      </c>
      <c r="F22" s="1476">
        <v>2</v>
      </c>
      <c r="G22" s="436">
        <v>58</v>
      </c>
      <c r="H22" s="1480">
        <v>14</v>
      </c>
      <c r="I22" s="775">
        <v>2070</v>
      </c>
    </row>
    <row r="23" spans="1:9">
      <c r="A23" s="51" t="s">
        <v>654</v>
      </c>
      <c r="B23" s="50">
        <v>2</v>
      </c>
      <c r="C23" s="355">
        <v>34</v>
      </c>
      <c r="D23" s="355">
        <v>47</v>
      </c>
      <c r="E23" s="355">
        <v>15</v>
      </c>
      <c r="F23" s="1324">
        <v>4</v>
      </c>
      <c r="G23" s="1322">
        <v>66</v>
      </c>
      <c r="H23" s="781">
        <v>19</v>
      </c>
      <c r="I23" s="776">
        <v>2110</v>
      </c>
    </row>
    <row r="24" spans="1:9">
      <c r="A24" s="51" t="s">
        <v>654</v>
      </c>
      <c r="B24" s="50">
        <v>3</v>
      </c>
      <c r="C24" s="355">
        <v>22</v>
      </c>
      <c r="D24" s="355">
        <v>49</v>
      </c>
      <c r="E24" s="355">
        <v>24</v>
      </c>
      <c r="F24" s="1324">
        <v>5</v>
      </c>
      <c r="G24" s="1322">
        <v>78</v>
      </c>
      <c r="H24" s="781">
        <v>29</v>
      </c>
      <c r="I24" s="776">
        <v>2030</v>
      </c>
    </row>
    <row r="25" spans="1:9">
      <c r="A25" s="51" t="s">
        <v>654</v>
      </c>
      <c r="B25" s="50">
        <v>4</v>
      </c>
      <c r="C25" s="355">
        <v>14</v>
      </c>
      <c r="D25" s="355">
        <v>45</v>
      </c>
      <c r="E25" s="355">
        <v>33</v>
      </c>
      <c r="F25" s="1324">
        <v>9</v>
      </c>
      <c r="G25" s="1322">
        <v>86</v>
      </c>
      <c r="H25" s="781">
        <v>42</v>
      </c>
      <c r="I25" s="776">
        <v>1950</v>
      </c>
    </row>
    <row r="26" spans="1:9">
      <c r="A26" s="369" t="s">
        <v>654</v>
      </c>
      <c r="B26" s="364" t="s">
        <v>787</v>
      </c>
      <c r="C26" s="365">
        <v>9</v>
      </c>
      <c r="D26" s="365">
        <v>39</v>
      </c>
      <c r="E26" s="365">
        <v>41</v>
      </c>
      <c r="F26" s="1477">
        <v>12</v>
      </c>
      <c r="G26" s="1328">
        <v>91</v>
      </c>
      <c r="H26" s="1481">
        <v>53</v>
      </c>
      <c r="I26" s="777">
        <v>1930</v>
      </c>
    </row>
    <row r="27" spans="1:9">
      <c r="A27" s="368" t="s">
        <v>113</v>
      </c>
      <c r="B27" s="361" t="s">
        <v>120</v>
      </c>
      <c r="C27" s="362">
        <v>46</v>
      </c>
      <c r="D27" s="362">
        <v>41</v>
      </c>
      <c r="E27" s="362">
        <v>11</v>
      </c>
      <c r="F27" s="1476">
        <v>2</v>
      </c>
      <c r="G27" s="436">
        <v>54</v>
      </c>
      <c r="H27" s="1480">
        <v>13</v>
      </c>
      <c r="I27" s="775">
        <v>1820</v>
      </c>
    </row>
    <row r="28" spans="1:9">
      <c r="A28" s="51" t="s">
        <v>113</v>
      </c>
      <c r="B28" s="50">
        <v>2</v>
      </c>
      <c r="C28" s="355">
        <v>33</v>
      </c>
      <c r="D28" s="355">
        <v>46</v>
      </c>
      <c r="E28" s="355">
        <v>18</v>
      </c>
      <c r="F28" s="1324">
        <v>4</v>
      </c>
      <c r="G28" s="1322">
        <v>67</v>
      </c>
      <c r="H28" s="781">
        <v>22</v>
      </c>
      <c r="I28" s="776">
        <v>2010</v>
      </c>
    </row>
    <row r="29" spans="1:9">
      <c r="A29" s="51" t="s">
        <v>113</v>
      </c>
      <c r="B29" s="50">
        <v>3</v>
      </c>
      <c r="C29" s="355">
        <v>21</v>
      </c>
      <c r="D29" s="355">
        <v>47</v>
      </c>
      <c r="E29" s="355">
        <v>24</v>
      </c>
      <c r="F29" s="1324">
        <v>8</v>
      </c>
      <c r="G29" s="1322">
        <v>79</v>
      </c>
      <c r="H29" s="781">
        <v>32</v>
      </c>
      <c r="I29" s="776">
        <v>2370</v>
      </c>
    </row>
    <row r="30" spans="1:9">
      <c r="A30" s="51" t="s">
        <v>113</v>
      </c>
      <c r="B30" s="50">
        <v>4</v>
      </c>
      <c r="C30" s="355">
        <v>15</v>
      </c>
      <c r="D30" s="355">
        <v>44</v>
      </c>
      <c r="E30" s="355">
        <v>32</v>
      </c>
      <c r="F30" s="1324">
        <v>9</v>
      </c>
      <c r="G30" s="1322">
        <v>85</v>
      </c>
      <c r="H30" s="781">
        <v>41</v>
      </c>
      <c r="I30" s="776">
        <v>2430</v>
      </c>
    </row>
    <row r="31" spans="1:9">
      <c r="A31" s="369" t="s">
        <v>113</v>
      </c>
      <c r="B31" s="364" t="s">
        <v>121</v>
      </c>
      <c r="C31" s="365">
        <v>13</v>
      </c>
      <c r="D31" s="365">
        <v>45</v>
      </c>
      <c r="E31" s="365">
        <v>35</v>
      </c>
      <c r="F31" s="1477">
        <v>8</v>
      </c>
      <c r="G31" s="1328">
        <v>87</v>
      </c>
      <c r="H31" s="1481">
        <v>43</v>
      </c>
      <c r="I31" s="777">
        <v>1930</v>
      </c>
    </row>
    <row r="32" spans="1:9">
      <c r="A32" s="51" t="s">
        <v>171</v>
      </c>
      <c r="B32" s="64" t="s">
        <v>96</v>
      </c>
      <c r="C32" s="355">
        <v>36</v>
      </c>
      <c r="D32" s="355">
        <v>44</v>
      </c>
      <c r="E32" s="355">
        <v>17</v>
      </c>
      <c r="F32" s="1324">
        <v>3</v>
      </c>
      <c r="G32" s="1326">
        <v>64</v>
      </c>
      <c r="H32" s="1318">
        <v>20</v>
      </c>
      <c r="I32" s="779">
        <v>3460</v>
      </c>
    </row>
    <row r="33" spans="1:9">
      <c r="A33" s="51" t="s">
        <v>171</v>
      </c>
      <c r="B33" s="50" t="s">
        <v>97</v>
      </c>
      <c r="C33" s="355">
        <v>24</v>
      </c>
      <c r="D33" s="355">
        <v>43</v>
      </c>
      <c r="E33" s="355">
        <v>26</v>
      </c>
      <c r="F33" s="1324">
        <v>7</v>
      </c>
      <c r="G33" s="1322">
        <v>76</v>
      </c>
      <c r="H33" s="781">
        <v>33</v>
      </c>
      <c r="I33" s="776">
        <v>3160</v>
      </c>
    </row>
    <row r="34" spans="1:9">
      <c r="A34" s="51" t="s">
        <v>171</v>
      </c>
      <c r="B34" s="50" t="s">
        <v>98</v>
      </c>
      <c r="C34" s="355">
        <v>17</v>
      </c>
      <c r="D34" s="355">
        <v>49</v>
      </c>
      <c r="E34" s="355">
        <v>28</v>
      </c>
      <c r="F34" s="1324">
        <v>6</v>
      </c>
      <c r="G34" s="1322">
        <v>83</v>
      </c>
      <c r="H34" s="781">
        <v>34</v>
      </c>
      <c r="I34" s="776">
        <v>960</v>
      </c>
    </row>
    <row r="35" spans="1:9">
      <c r="A35" s="51" t="s">
        <v>171</v>
      </c>
      <c r="B35" s="50" t="s">
        <v>99</v>
      </c>
      <c r="C35" s="355">
        <v>20</v>
      </c>
      <c r="D35" s="355">
        <v>49</v>
      </c>
      <c r="E35" s="355">
        <v>25</v>
      </c>
      <c r="F35" s="1324">
        <v>6</v>
      </c>
      <c r="G35" s="1322">
        <v>80</v>
      </c>
      <c r="H35" s="781">
        <v>31</v>
      </c>
      <c r="I35" s="776">
        <v>560</v>
      </c>
    </row>
    <row r="36" spans="1:9">
      <c r="A36" s="51" t="s">
        <v>171</v>
      </c>
      <c r="B36" s="50" t="s">
        <v>100</v>
      </c>
      <c r="C36" s="355">
        <v>11</v>
      </c>
      <c r="D36" s="355">
        <v>42</v>
      </c>
      <c r="E36" s="355">
        <v>35</v>
      </c>
      <c r="F36" s="1324">
        <v>13</v>
      </c>
      <c r="G36" s="1322">
        <v>89</v>
      </c>
      <c r="H36" s="781">
        <v>48</v>
      </c>
      <c r="I36" s="776">
        <v>1170</v>
      </c>
    </row>
    <row r="37" spans="1:9">
      <c r="A37" s="51" t="s">
        <v>171</v>
      </c>
      <c r="B37" s="367" t="s">
        <v>101</v>
      </c>
      <c r="C37" s="545">
        <v>12</v>
      </c>
      <c r="D37" s="355">
        <v>47</v>
      </c>
      <c r="E37" s="355">
        <v>31</v>
      </c>
      <c r="F37" s="1324">
        <v>10</v>
      </c>
      <c r="G37" s="1323">
        <v>88</v>
      </c>
      <c r="H37" s="1482">
        <v>41</v>
      </c>
      <c r="I37" s="541">
        <v>1250</v>
      </c>
    </row>
  </sheetData>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8"/>
  <dimension ref="A1:L67"/>
  <sheetViews>
    <sheetView zoomScaleNormal="100" workbookViewId="0">
      <pane ySplit="4" topLeftCell="A5" activePane="bottomLeft" state="frozen"/>
      <selection pane="bottomLeft"/>
    </sheetView>
  </sheetViews>
  <sheetFormatPr defaultColWidth="9.23046875" defaultRowHeight="15.5"/>
  <cols>
    <col min="1" max="1" width="35" style="9" customWidth="1"/>
    <col min="2" max="2" width="31.53515625" style="9" customWidth="1"/>
    <col min="3" max="3" width="10.53515625" style="9" customWidth="1"/>
    <col min="4" max="11" width="9.23046875" style="9"/>
    <col min="12" max="12" width="12.84375" style="9" customWidth="1"/>
    <col min="13" max="16384" width="9.23046875" style="9"/>
  </cols>
  <sheetData>
    <row r="1" spans="1:12" ht="18">
      <c r="A1" s="845" t="s">
        <v>1240</v>
      </c>
    </row>
    <row r="2" spans="1:12">
      <c r="A2" s="74" t="s">
        <v>920</v>
      </c>
    </row>
    <row r="3" spans="1:12" ht="16" thickBot="1">
      <c r="A3" s="49" t="s">
        <v>30</v>
      </c>
      <c r="B3" s="815"/>
      <c r="C3" s="815"/>
      <c r="D3" s="815"/>
      <c r="E3" s="815"/>
      <c r="F3" s="815"/>
      <c r="G3" s="815"/>
      <c r="H3" s="815"/>
      <c r="I3" s="815"/>
      <c r="J3" s="815"/>
      <c r="K3" s="815"/>
      <c r="L3" s="815"/>
    </row>
    <row r="4" spans="1:12" ht="31">
      <c r="A4" s="1173" t="s">
        <v>35</v>
      </c>
      <c r="B4" s="938" t="s">
        <v>36</v>
      </c>
      <c r="C4" s="940" t="s">
        <v>51</v>
      </c>
      <c r="D4" s="940" t="s">
        <v>52</v>
      </c>
      <c r="E4" s="940" t="s">
        <v>53</v>
      </c>
      <c r="F4" s="940" t="s">
        <v>54</v>
      </c>
      <c r="G4" s="940" t="s">
        <v>55</v>
      </c>
      <c r="H4" s="940" t="s">
        <v>56</v>
      </c>
      <c r="I4" s="940" t="s">
        <v>57</v>
      </c>
      <c r="J4" s="940" t="s">
        <v>58</v>
      </c>
      <c r="K4" s="1498" t="s">
        <v>512</v>
      </c>
      <c r="L4" s="939" t="s">
        <v>188</v>
      </c>
    </row>
    <row r="5" spans="1:12">
      <c r="A5" s="1029" t="s">
        <v>186</v>
      </c>
      <c r="B5" s="881" t="s">
        <v>187</v>
      </c>
      <c r="C5" s="1030">
        <v>29.5</v>
      </c>
      <c r="D5" s="1425">
        <v>59.7</v>
      </c>
      <c r="E5" s="1425">
        <v>77.5</v>
      </c>
      <c r="F5" s="1425">
        <v>79.7</v>
      </c>
      <c r="G5" s="1425">
        <v>84.1</v>
      </c>
      <c r="H5" s="1425">
        <v>81.7</v>
      </c>
      <c r="I5" s="1425">
        <v>71.900000000000006</v>
      </c>
      <c r="J5" s="1426">
        <v>50.6</v>
      </c>
      <c r="K5" s="1499">
        <v>73.400000000000006</v>
      </c>
      <c r="L5" s="1031">
        <v>9600</v>
      </c>
    </row>
    <row r="6" spans="1:12">
      <c r="A6" s="849" t="s">
        <v>66</v>
      </c>
      <c r="B6" s="9" t="s">
        <v>271</v>
      </c>
      <c r="C6" s="962">
        <v>35</v>
      </c>
      <c r="D6" s="1032">
        <v>64</v>
      </c>
      <c r="E6" s="1032">
        <v>80</v>
      </c>
      <c r="F6" s="1032">
        <v>83</v>
      </c>
      <c r="G6" s="1032">
        <v>88</v>
      </c>
      <c r="H6" s="1032">
        <v>89</v>
      </c>
      <c r="I6" s="1032">
        <v>85</v>
      </c>
      <c r="J6" s="1027">
        <v>73</v>
      </c>
      <c r="K6" s="1442">
        <v>79</v>
      </c>
      <c r="L6" s="861">
        <v>4400</v>
      </c>
    </row>
    <row r="7" spans="1:12">
      <c r="A7" s="849" t="s">
        <v>66</v>
      </c>
      <c r="B7" s="9" t="s">
        <v>270</v>
      </c>
      <c r="C7" s="962">
        <v>23</v>
      </c>
      <c r="D7" s="1032">
        <v>56</v>
      </c>
      <c r="E7" s="1032">
        <v>75</v>
      </c>
      <c r="F7" s="1032">
        <v>77</v>
      </c>
      <c r="G7" s="1032">
        <v>80</v>
      </c>
      <c r="H7" s="1032">
        <v>75</v>
      </c>
      <c r="I7" s="1032">
        <v>62</v>
      </c>
      <c r="J7" s="1027">
        <v>33</v>
      </c>
      <c r="K7" s="1442">
        <v>68</v>
      </c>
      <c r="L7" s="861">
        <v>5190</v>
      </c>
    </row>
    <row r="8" spans="1:12">
      <c r="A8" s="849" t="s">
        <v>66</v>
      </c>
      <c r="B8" s="740" t="s">
        <v>1080</v>
      </c>
      <c r="C8" s="1259"/>
      <c r="D8" s="1259"/>
      <c r="E8" s="1259"/>
      <c r="F8" s="1259"/>
      <c r="G8" s="1259"/>
      <c r="H8" s="1259"/>
      <c r="I8" s="1259"/>
      <c r="J8" s="1259"/>
      <c r="K8" s="1500"/>
      <c r="L8" s="965">
        <v>10</v>
      </c>
    </row>
    <row r="9" spans="1:12">
      <c r="A9" s="851" t="s">
        <v>110</v>
      </c>
      <c r="B9" s="9" t="s">
        <v>80</v>
      </c>
      <c r="C9" s="962">
        <v>28</v>
      </c>
      <c r="D9" s="962">
        <v>65</v>
      </c>
      <c r="E9" s="962">
        <v>81</v>
      </c>
      <c r="F9" s="962">
        <v>81</v>
      </c>
      <c r="G9" s="962">
        <v>83</v>
      </c>
      <c r="H9" s="962">
        <v>80</v>
      </c>
      <c r="I9" s="962">
        <v>69</v>
      </c>
      <c r="J9" s="962">
        <v>47</v>
      </c>
      <c r="K9" s="1442">
        <v>73</v>
      </c>
      <c r="L9" s="1025">
        <v>7190</v>
      </c>
    </row>
    <row r="10" spans="1:12">
      <c r="A10" s="849" t="s">
        <v>110</v>
      </c>
      <c r="B10" s="9" t="s">
        <v>81</v>
      </c>
      <c r="C10" s="842" t="s">
        <v>269</v>
      </c>
      <c r="D10" s="962">
        <v>70</v>
      </c>
      <c r="E10" s="962">
        <v>88</v>
      </c>
      <c r="F10" s="962">
        <v>88</v>
      </c>
      <c r="G10" s="962">
        <v>91</v>
      </c>
      <c r="H10" s="962">
        <v>90</v>
      </c>
      <c r="I10" s="962">
        <v>86</v>
      </c>
      <c r="J10" s="962">
        <v>68</v>
      </c>
      <c r="K10" s="1442">
        <v>85</v>
      </c>
      <c r="L10" s="1025">
        <v>1460</v>
      </c>
    </row>
    <row r="11" spans="1:12">
      <c r="A11" s="849" t="s">
        <v>110</v>
      </c>
      <c r="B11" s="9" t="s">
        <v>718</v>
      </c>
      <c r="C11" s="962" t="s">
        <v>269</v>
      </c>
      <c r="D11" s="962" t="s">
        <v>269</v>
      </c>
      <c r="E11" s="962" t="s">
        <v>269</v>
      </c>
      <c r="F11" s="962" t="s">
        <v>269</v>
      </c>
      <c r="G11" s="962" t="s">
        <v>269</v>
      </c>
      <c r="H11" s="962" t="s">
        <v>269</v>
      </c>
      <c r="I11" s="962" t="s">
        <v>269</v>
      </c>
      <c r="J11" s="962" t="s">
        <v>269</v>
      </c>
      <c r="K11" s="1442">
        <v>83</v>
      </c>
      <c r="L11" s="1025">
        <v>80</v>
      </c>
    </row>
    <row r="12" spans="1:12">
      <c r="A12" s="849" t="s">
        <v>110</v>
      </c>
      <c r="B12" s="328" t="s">
        <v>82</v>
      </c>
      <c r="C12" s="962" t="s">
        <v>269</v>
      </c>
      <c r="D12" s="962" t="s">
        <v>269</v>
      </c>
      <c r="E12" s="962" t="s">
        <v>269</v>
      </c>
      <c r="F12" s="962" t="s">
        <v>269</v>
      </c>
      <c r="G12" s="962" t="s">
        <v>269</v>
      </c>
      <c r="H12" s="962" t="s">
        <v>269</v>
      </c>
      <c r="I12" s="962" t="s">
        <v>269</v>
      </c>
      <c r="J12" s="962" t="s">
        <v>269</v>
      </c>
      <c r="K12" s="1442">
        <v>57</v>
      </c>
      <c r="L12" s="1025">
        <v>100</v>
      </c>
    </row>
    <row r="13" spans="1:12">
      <c r="A13" s="849" t="s">
        <v>110</v>
      </c>
      <c r="B13" s="328" t="s">
        <v>119</v>
      </c>
      <c r="C13" s="962" t="s">
        <v>269</v>
      </c>
      <c r="D13" s="962">
        <v>31</v>
      </c>
      <c r="E13" s="962">
        <v>60</v>
      </c>
      <c r="F13" s="962">
        <v>64</v>
      </c>
      <c r="G13" s="962" t="s">
        <v>269</v>
      </c>
      <c r="H13" s="962" t="s">
        <v>269</v>
      </c>
      <c r="I13" s="962" t="s">
        <v>269</v>
      </c>
      <c r="J13" s="962" t="s">
        <v>269</v>
      </c>
      <c r="K13" s="1442">
        <v>61</v>
      </c>
      <c r="L13" s="1025">
        <v>370</v>
      </c>
    </row>
    <row r="14" spans="1:12">
      <c r="A14" s="849" t="s">
        <v>110</v>
      </c>
      <c r="B14" s="328" t="s">
        <v>83</v>
      </c>
      <c r="C14" s="962" t="s">
        <v>269</v>
      </c>
      <c r="D14" s="962" t="s">
        <v>269</v>
      </c>
      <c r="E14" s="962">
        <v>47</v>
      </c>
      <c r="F14" s="962">
        <v>67</v>
      </c>
      <c r="G14" s="962" t="s">
        <v>269</v>
      </c>
      <c r="H14" s="962" t="s">
        <v>269</v>
      </c>
      <c r="I14" s="962" t="s">
        <v>269</v>
      </c>
      <c r="J14" s="962" t="s">
        <v>269</v>
      </c>
      <c r="K14" s="1442">
        <v>48</v>
      </c>
      <c r="L14" s="1025">
        <v>160</v>
      </c>
    </row>
    <row r="15" spans="1:12">
      <c r="A15" s="969" t="s">
        <v>110</v>
      </c>
      <c r="B15" s="328" t="s">
        <v>784</v>
      </c>
      <c r="C15" s="962" t="s">
        <v>269</v>
      </c>
      <c r="D15" s="962" t="s">
        <v>269</v>
      </c>
      <c r="E15" s="962">
        <v>59</v>
      </c>
      <c r="F15" s="962" t="s">
        <v>269</v>
      </c>
      <c r="G15" s="962" t="s">
        <v>269</v>
      </c>
      <c r="H15" s="962" t="s">
        <v>269</v>
      </c>
      <c r="I15" s="962" t="s">
        <v>269</v>
      </c>
      <c r="J15" s="962" t="s">
        <v>269</v>
      </c>
      <c r="K15" s="1442">
        <v>57</v>
      </c>
      <c r="L15" s="1025">
        <v>230</v>
      </c>
    </row>
    <row r="16" spans="1:12">
      <c r="A16" s="849" t="s">
        <v>657</v>
      </c>
      <c r="B16" s="739" t="s">
        <v>26</v>
      </c>
      <c r="C16" s="961">
        <v>28</v>
      </c>
      <c r="D16" s="961">
        <v>60</v>
      </c>
      <c r="E16" s="961">
        <v>79</v>
      </c>
      <c r="F16" s="961">
        <v>84</v>
      </c>
      <c r="G16" s="961">
        <v>84</v>
      </c>
      <c r="H16" s="961">
        <v>82</v>
      </c>
      <c r="I16" s="961">
        <v>69</v>
      </c>
      <c r="J16" s="961">
        <v>54</v>
      </c>
      <c r="K16" s="1444">
        <v>74</v>
      </c>
      <c r="L16" s="1026">
        <v>5450</v>
      </c>
    </row>
    <row r="17" spans="1:12">
      <c r="A17" s="849" t="s">
        <v>657</v>
      </c>
      <c r="B17" s="9" t="s">
        <v>659</v>
      </c>
      <c r="C17" s="962" t="s">
        <v>269</v>
      </c>
      <c r="D17" s="962" t="s">
        <v>269</v>
      </c>
      <c r="E17" s="962">
        <v>85</v>
      </c>
      <c r="F17" s="962">
        <v>84</v>
      </c>
      <c r="G17" s="962">
        <v>87</v>
      </c>
      <c r="H17" s="962">
        <v>81</v>
      </c>
      <c r="I17" s="962">
        <v>77</v>
      </c>
      <c r="J17" s="962">
        <v>52</v>
      </c>
      <c r="K17" s="1442">
        <v>78</v>
      </c>
      <c r="L17" s="861">
        <v>2220</v>
      </c>
    </row>
    <row r="18" spans="1:12">
      <c r="A18" s="849" t="s">
        <v>657</v>
      </c>
      <c r="B18" s="9" t="s">
        <v>660</v>
      </c>
      <c r="C18" s="962" t="s">
        <v>269</v>
      </c>
      <c r="D18" s="962">
        <v>55</v>
      </c>
      <c r="E18" s="962">
        <v>79</v>
      </c>
      <c r="F18" s="962">
        <v>73</v>
      </c>
      <c r="G18" s="962">
        <v>76</v>
      </c>
      <c r="H18" s="962">
        <v>78</v>
      </c>
      <c r="I18" s="962">
        <v>58</v>
      </c>
      <c r="J18" s="962">
        <v>29</v>
      </c>
      <c r="K18" s="1442">
        <v>68</v>
      </c>
      <c r="L18" s="861">
        <v>1070</v>
      </c>
    </row>
    <row r="19" spans="1:12">
      <c r="A19" s="849" t="s">
        <v>657</v>
      </c>
      <c r="B19" s="9" t="s">
        <v>661</v>
      </c>
      <c r="C19" s="962" t="s">
        <v>269</v>
      </c>
      <c r="D19" s="962" t="s">
        <v>269</v>
      </c>
      <c r="E19" s="962">
        <v>80</v>
      </c>
      <c r="F19" s="962">
        <v>55</v>
      </c>
      <c r="G19" s="962">
        <v>91</v>
      </c>
      <c r="H19" s="962">
        <v>91</v>
      </c>
      <c r="I19" s="962">
        <v>86</v>
      </c>
      <c r="J19" s="962">
        <v>57</v>
      </c>
      <c r="K19" s="1442">
        <v>76</v>
      </c>
      <c r="L19" s="861">
        <v>610</v>
      </c>
    </row>
    <row r="20" spans="1:12">
      <c r="A20" s="849" t="s">
        <v>657</v>
      </c>
      <c r="B20" s="9" t="s">
        <v>662</v>
      </c>
      <c r="C20" s="842" t="s">
        <v>269</v>
      </c>
      <c r="D20" s="842" t="s">
        <v>269</v>
      </c>
      <c r="E20" s="842" t="s">
        <v>269</v>
      </c>
      <c r="F20" s="842" t="s">
        <v>269</v>
      </c>
      <c r="G20" s="842" t="s">
        <v>269</v>
      </c>
      <c r="H20" s="842" t="s">
        <v>269</v>
      </c>
      <c r="I20" s="842" t="s">
        <v>269</v>
      </c>
      <c r="J20" s="842" t="s">
        <v>269</v>
      </c>
      <c r="K20" s="1442">
        <v>57</v>
      </c>
      <c r="L20" s="861">
        <v>100</v>
      </c>
    </row>
    <row r="21" spans="1:12">
      <c r="A21" s="849" t="s">
        <v>657</v>
      </c>
      <c r="B21" s="740" t="s">
        <v>663</v>
      </c>
      <c r="C21" s="843" t="s">
        <v>269</v>
      </c>
      <c r="D21" s="843" t="s">
        <v>269</v>
      </c>
      <c r="E21" s="843" t="s">
        <v>269</v>
      </c>
      <c r="F21" s="843" t="s">
        <v>269</v>
      </c>
      <c r="G21" s="843" t="s">
        <v>269</v>
      </c>
      <c r="H21" s="843" t="s">
        <v>269</v>
      </c>
      <c r="I21" s="843" t="s">
        <v>269</v>
      </c>
      <c r="J21" s="843" t="s">
        <v>269</v>
      </c>
      <c r="K21" s="1443">
        <v>52</v>
      </c>
      <c r="L21" s="965">
        <v>150</v>
      </c>
    </row>
    <row r="22" spans="1:12">
      <c r="A22" s="851" t="s">
        <v>67</v>
      </c>
      <c r="B22" s="9" t="s">
        <v>34</v>
      </c>
      <c r="C22" s="842" t="s">
        <v>269</v>
      </c>
      <c r="D22" s="962">
        <v>40</v>
      </c>
      <c r="E22" s="962">
        <v>60</v>
      </c>
      <c r="F22" s="962">
        <v>61</v>
      </c>
      <c r="G22" s="962">
        <v>65</v>
      </c>
      <c r="H22" s="962">
        <v>71</v>
      </c>
      <c r="I22" s="962">
        <v>60</v>
      </c>
      <c r="J22" s="962">
        <v>43</v>
      </c>
      <c r="K22" s="1442">
        <v>57</v>
      </c>
      <c r="L22" s="1025">
        <v>2910</v>
      </c>
    </row>
    <row r="23" spans="1:12">
      <c r="A23" s="969" t="s">
        <v>67</v>
      </c>
      <c r="B23" s="9" t="s">
        <v>33</v>
      </c>
      <c r="C23" s="1028">
        <v>32</v>
      </c>
      <c r="D23" s="1028">
        <v>65</v>
      </c>
      <c r="E23" s="1028">
        <v>60</v>
      </c>
      <c r="F23" s="1028">
        <v>84</v>
      </c>
      <c r="G23" s="1028">
        <v>90</v>
      </c>
      <c r="H23" s="1028">
        <v>87</v>
      </c>
      <c r="I23" s="1028">
        <v>79</v>
      </c>
      <c r="J23" s="1028">
        <v>58</v>
      </c>
      <c r="K23" s="1442">
        <v>79</v>
      </c>
      <c r="L23" s="1025">
        <v>6630</v>
      </c>
    </row>
    <row r="24" spans="1:12">
      <c r="A24" s="849" t="s">
        <v>111</v>
      </c>
      <c r="B24" s="739" t="s">
        <v>84</v>
      </c>
      <c r="C24" s="842" t="s">
        <v>269</v>
      </c>
      <c r="D24" s="842" t="s">
        <v>269</v>
      </c>
      <c r="E24" s="962">
        <v>60</v>
      </c>
      <c r="F24" s="962">
        <v>93</v>
      </c>
      <c r="G24" s="962">
        <v>94</v>
      </c>
      <c r="H24" s="962">
        <v>97</v>
      </c>
      <c r="I24" s="842" t="s">
        <v>269</v>
      </c>
      <c r="J24" s="842" t="s">
        <v>269</v>
      </c>
      <c r="K24" s="1444">
        <v>92</v>
      </c>
      <c r="L24" s="1026">
        <v>600</v>
      </c>
    </row>
    <row r="25" spans="1:12">
      <c r="A25" s="849" t="s">
        <v>111</v>
      </c>
      <c r="B25" s="9" t="s">
        <v>85</v>
      </c>
      <c r="C25" s="842" t="s">
        <v>269</v>
      </c>
      <c r="D25" s="962">
        <v>70</v>
      </c>
      <c r="E25" s="962">
        <v>60</v>
      </c>
      <c r="F25" s="962">
        <v>88</v>
      </c>
      <c r="G25" s="962">
        <v>91</v>
      </c>
      <c r="H25" s="962">
        <v>86</v>
      </c>
      <c r="I25" s="842" t="s">
        <v>269</v>
      </c>
      <c r="J25" s="842" t="s">
        <v>269</v>
      </c>
      <c r="K25" s="1442">
        <v>83</v>
      </c>
      <c r="L25" s="861">
        <v>3210</v>
      </c>
    </row>
    <row r="26" spans="1:12">
      <c r="A26" s="849" t="s">
        <v>111</v>
      </c>
      <c r="B26" s="9" t="s">
        <v>86</v>
      </c>
      <c r="C26" s="842" t="s">
        <v>269</v>
      </c>
      <c r="D26" s="962">
        <v>50</v>
      </c>
      <c r="E26" s="962">
        <v>60</v>
      </c>
      <c r="F26" s="962">
        <v>73</v>
      </c>
      <c r="G26" s="962">
        <v>84</v>
      </c>
      <c r="H26" s="962">
        <v>85</v>
      </c>
      <c r="I26" s="842" t="s">
        <v>269</v>
      </c>
      <c r="J26" s="842" t="s">
        <v>269</v>
      </c>
      <c r="K26" s="1442">
        <v>75</v>
      </c>
      <c r="L26" s="861">
        <v>930</v>
      </c>
    </row>
    <row r="27" spans="1:12">
      <c r="A27" s="849" t="s">
        <v>111</v>
      </c>
      <c r="B27" s="9" t="s">
        <v>182</v>
      </c>
      <c r="C27" s="842" t="s">
        <v>269</v>
      </c>
      <c r="D27" s="842" t="s">
        <v>269</v>
      </c>
      <c r="E27" s="962">
        <v>60</v>
      </c>
      <c r="F27" s="962">
        <v>59</v>
      </c>
      <c r="G27" s="962">
        <v>76</v>
      </c>
      <c r="H27" s="962" t="s">
        <v>269</v>
      </c>
      <c r="I27" s="842" t="s">
        <v>269</v>
      </c>
      <c r="J27" s="842" t="s">
        <v>269</v>
      </c>
      <c r="K27" s="1442">
        <v>58</v>
      </c>
      <c r="L27" s="861">
        <v>250</v>
      </c>
    </row>
    <row r="28" spans="1:12">
      <c r="A28" s="849" t="s">
        <v>111</v>
      </c>
      <c r="B28" s="9" t="s">
        <v>183</v>
      </c>
      <c r="C28" s="842" t="s">
        <v>269</v>
      </c>
      <c r="D28" s="842" t="s">
        <v>269</v>
      </c>
      <c r="E28" s="842" t="s">
        <v>269</v>
      </c>
      <c r="F28" s="842" t="s">
        <v>269</v>
      </c>
      <c r="G28" s="962">
        <v>89</v>
      </c>
      <c r="H28" s="962">
        <v>83</v>
      </c>
      <c r="I28" s="962">
        <v>71</v>
      </c>
      <c r="J28" s="962">
        <v>50</v>
      </c>
      <c r="K28" s="1442">
        <v>71</v>
      </c>
      <c r="L28" s="861">
        <v>3500</v>
      </c>
    </row>
    <row r="29" spans="1:12">
      <c r="A29" s="849" t="s">
        <v>111</v>
      </c>
      <c r="B29" s="9" t="s">
        <v>184</v>
      </c>
      <c r="C29" s="842" t="s">
        <v>269</v>
      </c>
      <c r="D29" s="962">
        <v>21</v>
      </c>
      <c r="E29" s="842" t="s">
        <v>269</v>
      </c>
      <c r="F29" s="842" t="s">
        <v>269</v>
      </c>
      <c r="G29" s="842" t="s">
        <v>269</v>
      </c>
      <c r="H29" s="842" t="s">
        <v>269</v>
      </c>
      <c r="I29" s="842" t="s">
        <v>269</v>
      </c>
      <c r="J29" s="842" t="s">
        <v>269</v>
      </c>
      <c r="K29" s="1442">
        <v>35</v>
      </c>
      <c r="L29" s="861">
        <v>210</v>
      </c>
    </row>
    <row r="30" spans="1:12">
      <c r="A30" s="849" t="s">
        <v>111</v>
      </c>
      <c r="B30" s="9" t="s">
        <v>664</v>
      </c>
      <c r="C30" s="842" t="s">
        <v>269</v>
      </c>
      <c r="D30" s="962" t="s">
        <v>269</v>
      </c>
      <c r="E30" s="842" t="s">
        <v>269</v>
      </c>
      <c r="F30" s="842" t="s">
        <v>269</v>
      </c>
      <c r="G30" s="842" t="s">
        <v>269</v>
      </c>
      <c r="H30" s="842" t="s">
        <v>269</v>
      </c>
      <c r="I30" s="842" t="s">
        <v>269</v>
      </c>
      <c r="J30" s="842" t="s">
        <v>269</v>
      </c>
      <c r="K30" s="1442">
        <v>20</v>
      </c>
      <c r="L30" s="861">
        <v>20</v>
      </c>
    </row>
    <row r="31" spans="1:12">
      <c r="A31" s="849" t="s">
        <v>111</v>
      </c>
      <c r="B31" s="9" t="s">
        <v>274</v>
      </c>
      <c r="C31" s="962">
        <v>28</v>
      </c>
      <c r="D31" s="962">
        <v>51</v>
      </c>
      <c r="E31" s="842" t="s">
        <v>269</v>
      </c>
      <c r="F31" s="842" t="s">
        <v>269</v>
      </c>
      <c r="G31" s="842" t="s">
        <v>269</v>
      </c>
      <c r="H31" s="842" t="s">
        <v>269</v>
      </c>
      <c r="I31" s="842" t="s">
        <v>269</v>
      </c>
      <c r="J31" s="842" t="s">
        <v>269</v>
      </c>
      <c r="K31" s="1442">
        <v>43</v>
      </c>
      <c r="L31" s="861">
        <v>270</v>
      </c>
    </row>
    <row r="32" spans="1:12">
      <c r="A32" s="849" t="s">
        <v>111</v>
      </c>
      <c r="B32" s="9" t="s">
        <v>665</v>
      </c>
      <c r="C32" s="842" t="s">
        <v>269</v>
      </c>
      <c r="D32" s="842" t="s">
        <v>269</v>
      </c>
      <c r="E32" s="842" t="s">
        <v>269</v>
      </c>
      <c r="F32" s="842" t="s">
        <v>269</v>
      </c>
      <c r="G32" s="842" t="s">
        <v>269</v>
      </c>
      <c r="H32" s="842" t="s">
        <v>269</v>
      </c>
      <c r="I32" s="842" t="s">
        <v>269</v>
      </c>
      <c r="J32" s="842" t="s">
        <v>269</v>
      </c>
      <c r="K32" s="1501" t="s">
        <v>269</v>
      </c>
      <c r="L32" s="861">
        <v>0</v>
      </c>
    </row>
    <row r="33" spans="1:12">
      <c r="A33" s="849" t="s">
        <v>111</v>
      </c>
      <c r="B33" s="9" t="s">
        <v>185</v>
      </c>
      <c r="C33" s="842" t="s">
        <v>269</v>
      </c>
      <c r="D33" s="842" t="s">
        <v>269</v>
      </c>
      <c r="E33" s="962">
        <v>60</v>
      </c>
      <c r="F33" s="962">
        <v>29</v>
      </c>
      <c r="G33" s="962">
        <v>48</v>
      </c>
      <c r="H33" s="962">
        <v>42</v>
      </c>
      <c r="I33" s="842" t="s">
        <v>269</v>
      </c>
      <c r="J33" s="842" t="s">
        <v>269</v>
      </c>
      <c r="K33" s="1442">
        <v>38</v>
      </c>
      <c r="L33" s="861">
        <v>520</v>
      </c>
    </row>
    <row r="34" spans="1:12" ht="31">
      <c r="A34" s="969" t="s">
        <v>111</v>
      </c>
      <c r="B34" s="878" t="s">
        <v>719</v>
      </c>
      <c r="C34" s="842" t="s">
        <v>269</v>
      </c>
      <c r="D34" s="842" t="s">
        <v>269</v>
      </c>
      <c r="E34" s="842" t="s">
        <v>269</v>
      </c>
      <c r="F34" s="842" t="s">
        <v>269</v>
      </c>
      <c r="G34" s="842" t="s">
        <v>269</v>
      </c>
      <c r="H34" s="842" t="s">
        <v>269</v>
      </c>
      <c r="I34" s="842" t="s">
        <v>269</v>
      </c>
      <c r="J34" s="842" t="s">
        <v>269</v>
      </c>
      <c r="K34" s="1442">
        <v>40</v>
      </c>
      <c r="L34" s="861">
        <v>90</v>
      </c>
    </row>
    <row r="35" spans="1:12">
      <c r="A35" s="849" t="s">
        <v>112</v>
      </c>
      <c r="B35" s="739" t="s">
        <v>87</v>
      </c>
      <c r="C35" s="842" t="s">
        <v>269</v>
      </c>
      <c r="D35" s="1329">
        <v>37</v>
      </c>
      <c r="E35" s="951">
        <v>43</v>
      </c>
      <c r="F35" s="951">
        <v>47</v>
      </c>
      <c r="G35" s="951">
        <v>64</v>
      </c>
      <c r="H35" s="951">
        <v>69</v>
      </c>
      <c r="I35" s="951">
        <v>58</v>
      </c>
      <c r="J35" s="1496">
        <v>38</v>
      </c>
      <c r="K35" s="1502">
        <v>52</v>
      </c>
      <c r="L35" s="1026">
        <v>1960</v>
      </c>
    </row>
    <row r="36" spans="1:12">
      <c r="A36" s="849" t="s">
        <v>112</v>
      </c>
      <c r="B36" s="9" t="s">
        <v>88</v>
      </c>
      <c r="C36" s="842" t="s">
        <v>269</v>
      </c>
      <c r="D36" s="334">
        <v>42</v>
      </c>
      <c r="E36" s="335">
        <v>55</v>
      </c>
      <c r="F36" s="335">
        <v>63</v>
      </c>
      <c r="G36" s="335">
        <v>68</v>
      </c>
      <c r="H36" s="335">
        <v>74</v>
      </c>
      <c r="I36" s="335">
        <v>68</v>
      </c>
      <c r="J36" s="1303">
        <v>53</v>
      </c>
      <c r="K36" s="1503">
        <v>61</v>
      </c>
      <c r="L36" s="861">
        <v>1400</v>
      </c>
    </row>
    <row r="37" spans="1:12">
      <c r="A37" s="849" t="s">
        <v>112</v>
      </c>
      <c r="B37" s="9" t="s">
        <v>89</v>
      </c>
      <c r="C37" s="842" t="s">
        <v>269</v>
      </c>
      <c r="D37" s="334">
        <v>57</v>
      </c>
      <c r="E37" s="335">
        <v>74</v>
      </c>
      <c r="F37" s="335">
        <v>72</v>
      </c>
      <c r="G37" s="335">
        <v>80</v>
      </c>
      <c r="H37" s="335">
        <v>78</v>
      </c>
      <c r="I37" s="335">
        <v>75</v>
      </c>
      <c r="J37" s="1303">
        <v>50</v>
      </c>
      <c r="K37" s="1503">
        <v>70</v>
      </c>
      <c r="L37" s="861">
        <v>1120</v>
      </c>
    </row>
    <row r="38" spans="1:12">
      <c r="A38" s="849" t="s">
        <v>112</v>
      </c>
      <c r="B38" s="9" t="s">
        <v>90</v>
      </c>
      <c r="C38" s="842" t="s">
        <v>269</v>
      </c>
      <c r="D38" s="334">
        <v>65</v>
      </c>
      <c r="E38" s="335">
        <v>76</v>
      </c>
      <c r="F38" s="335">
        <v>72</v>
      </c>
      <c r="G38" s="335">
        <v>85</v>
      </c>
      <c r="H38" s="335">
        <v>88</v>
      </c>
      <c r="I38" s="335">
        <v>78</v>
      </c>
      <c r="J38" s="1303">
        <v>57</v>
      </c>
      <c r="K38" s="1503">
        <v>76</v>
      </c>
      <c r="L38" s="861">
        <v>950</v>
      </c>
    </row>
    <row r="39" spans="1:12">
      <c r="A39" s="849" t="s">
        <v>112</v>
      </c>
      <c r="B39" s="9" t="s">
        <v>91</v>
      </c>
      <c r="C39" s="842" t="s">
        <v>269</v>
      </c>
      <c r="D39" s="334">
        <v>62</v>
      </c>
      <c r="E39" s="335">
        <v>79</v>
      </c>
      <c r="F39" s="335">
        <v>78</v>
      </c>
      <c r="G39" s="335">
        <v>87</v>
      </c>
      <c r="H39" s="335">
        <v>89</v>
      </c>
      <c r="I39" s="335">
        <v>89</v>
      </c>
      <c r="J39" s="1497">
        <v>69</v>
      </c>
      <c r="K39" s="1503">
        <v>78</v>
      </c>
      <c r="L39" s="861">
        <v>1280</v>
      </c>
    </row>
    <row r="40" spans="1:12">
      <c r="A40" s="849" t="s">
        <v>112</v>
      </c>
      <c r="B40" s="9" t="s">
        <v>92</v>
      </c>
      <c r="C40" s="842" t="s">
        <v>269</v>
      </c>
      <c r="D40" s="334">
        <v>71</v>
      </c>
      <c r="E40" s="335">
        <v>88</v>
      </c>
      <c r="F40" s="335">
        <v>91</v>
      </c>
      <c r="G40" s="335">
        <v>91</v>
      </c>
      <c r="H40" s="335">
        <v>93</v>
      </c>
      <c r="I40" s="1303">
        <v>83</v>
      </c>
      <c r="J40" s="842" t="s">
        <v>269</v>
      </c>
      <c r="K40" s="1503">
        <v>84</v>
      </c>
      <c r="L40" s="861">
        <v>940</v>
      </c>
    </row>
    <row r="41" spans="1:12">
      <c r="A41" s="849" t="s">
        <v>112</v>
      </c>
      <c r="B41" s="740" t="s">
        <v>93</v>
      </c>
      <c r="C41" s="842" t="s">
        <v>269</v>
      </c>
      <c r="D41" s="1330">
        <v>82</v>
      </c>
      <c r="E41" s="1033">
        <v>90</v>
      </c>
      <c r="F41" s="1033">
        <v>93</v>
      </c>
      <c r="G41" s="1033">
        <v>97</v>
      </c>
      <c r="H41" s="1033">
        <v>94</v>
      </c>
      <c r="I41" s="1331">
        <v>95</v>
      </c>
      <c r="J41" s="843" t="s">
        <v>269</v>
      </c>
      <c r="K41" s="1504">
        <v>89</v>
      </c>
      <c r="L41" s="965">
        <v>1520</v>
      </c>
    </row>
    <row r="42" spans="1:12">
      <c r="A42" s="851" t="s">
        <v>654</v>
      </c>
      <c r="B42" s="838" t="s">
        <v>703</v>
      </c>
      <c r="C42" s="840" t="s">
        <v>269</v>
      </c>
      <c r="D42" s="962">
        <v>39</v>
      </c>
      <c r="E42" s="962">
        <v>53</v>
      </c>
      <c r="F42" s="962">
        <v>62</v>
      </c>
      <c r="G42" s="962">
        <v>72</v>
      </c>
      <c r="H42" s="962">
        <v>73</v>
      </c>
      <c r="I42" s="962">
        <v>65</v>
      </c>
      <c r="J42" s="962">
        <v>44</v>
      </c>
      <c r="K42" s="1442">
        <v>59</v>
      </c>
      <c r="L42" s="1025">
        <v>1940</v>
      </c>
    </row>
    <row r="43" spans="1:12">
      <c r="A43" s="849" t="s">
        <v>654</v>
      </c>
      <c r="B43" s="838">
        <v>2</v>
      </c>
      <c r="C43" s="842" t="s">
        <v>269</v>
      </c>
      <c r="D43" s="962">
        <v>50</v>
      </c>
      <c r="E43" s="962">
        <v>67</v>
      </c>
      <c r="F43" s="962">
        <v>62</v>
      </c>
      <c r="G43" s="962">
        <v>73</v>
      </c>
      <c r="H43" s="962">
        <v>76</v>
      </c>
      <c r="I43" s="962">
        <v>72</v>
      </c>
      <c r="J43" s="962">
        <v>50</v>
      </c>
      <c r="K43" s="1442">
        <v>64</v>
      </c>
      <c r="L43" s="1025">
        <v>1920</v>
      </c>
    </row>
    <row r="44" spans="1:12">
      <c r="A44" s="849" t="s">
        <v>654</v>
      </c>
      <c r="B44" s="838">
        <v>3</v>
      </c>
      <c r="C44" s="842" t="s">
        <v>269</v>
      </c>
      <c r="D44" s="962">
        <v>50</v>
      </c>
      <c r="E44" s="962">
        <v>81</v>
      </c>
      <c r="F44" s="962">
        <v>82</v>
      </c>
      <c r="G44" s="962">
        <v>81</v>
      </c>
      <c r="H44" s="962">
        <v>82</v>
      </c>
      <c r="I44" s="962">
        <v>72</v>
      </c>
      <c r="J44" s="962">
        <v>53</v>
      </c>
      <c r="K44" s="1442">
        <v>74</v>
      </c>
      <c r="L44" s="1025">
        <v>1870</v>
      </c>
    </row>
    <row r="45" spans="1:12">
      <c r="A45" s="849" t="s">
        <v>654</v>
      </c>
      <c r="B45" s="838">
        <v>4</v>
      </c>
      <c r="C45" s="842" t="s">
        <v>269</v>
      </c>
      <c r="D45" s="962">
        <v>67</v>
      </c>
      <c r="E45" s="962">
        <v>87</v>
      </c>
      <c r="F45" s="962">
        <v>88</v>
      </c>
      <c r="G45" s="962">
        <v>89</v>
      </c>
      <c r="H45" s="962">
        <v>90</v>
      </c>
      <c r="I45" s="962">
        <v>81</v>
      </c>
      <c r="J45" s="962">
        <v>56</v>
      </c>
      <c r="K45" s="1442">
        <v>81</v>
      </c>
      <c r="L45" s="1025">
        <v>1750</v>
      </c>
    </row>
    <row r="46" spans="1:12">
      <c r="A46" s="969" t="s">
        <v>654</v>
      </c>
      <c r="B46" s="838" t="s">
        <v>704</v>
      </c>
      <c r="C46" s="843" t="s">
        <v>269</v>
      </c>
      <c r="D46" s="962">
        <v>78</v>
      </c>
      <c r="E46" s="962">
        <v>87</v>
      </c>
      <c r="F46" s="962">
        <v>91</v>
      </c>
      <c r="G46" s="962">
        <v>95</v>
      </c>
      <c r="H46" s="962">
        <v>93</v>
      </c>
      <c r="I46" s="962">
        <v>95</v>
      </c>
      <c r="J46" s="843" t="s">
        <v>269</v>
      </c>
      <c r="K46" s="1442">
        <v>87</v>
      </c>
      <c r="L46" s="1025">
        <v>1720</v>
      </c>
    </row>
    <row r="47" spans="1:12">
      <c r="A47" s="849" t="s">
        <v>113</v>
      </c>
      <c r="B47" s="345" t="s">
        <v>120</v>
      </c>
      <c r="C47" s="842" t="s">
        <v>269</v>
      </c>
      <c r="D47" s="961">
        <v>50</v>
      </c>
      <c r="E47" s="961">
        <v>59</v>
      </c>
      <c r="F47" s="961">
        <v>60</v>
      </c>
      <c r="G47" s="961">
        <v>64</v>
      </c>
      <c r="H47" s="961">
        <v>60</v>
      </c>
      <c r="I47" s="961">
        <v>50</v>
      </c>
      <c r="J47" s="962">
        <v>24</v>
      </c>
      <c r="K47" s="1444">
        <v>55</v>
      </c>
      <c r="L47" s="1026">
        <v>1650</v>
      </c>
    </row>
    <row r="48" spans="1:12">
      <c r="A48" s="849" t="s">
        <v>113</v>
      </c>
      <c r="B48" s="341">
        <v>2</v>
      </c>
      <c r="C48" s="842" t="s">
        <v>269</v>
      </c>
      <c r="D48" s="962">
        <v>53</v>
      </c>
      <c r="E48" s="962">
        <v>70</v>
      </c>
      <c r="F48" s="962">
        <v>75</v>
      </c>
      <c r="G48" s="962">
        <v>78</v>
      </c>
      <c r="H48" s="962">
        <v>74</v>
      </c>
      <c r="I48" s="962">
        <v>60</v>
      </c>
      <c r="J48" s="962">
        <v>44</v>
      </c>
      <c r="K48" s="1442">
        <v>66</v>
      </c>
      <c r="L48" s="861">
        <v>1820</v>
      </c>
    </row>
    <row r="49" spans="1:12">
      <c r="A49" s="849" t="s">
        <v>113</v>
      </c>
      <c r="B49" s="341">
        <v>3</v>
      </c>
      <c r="C49" s="842" t="s">
        <v>269</v>
      </c>
      <c r="D49" s="962">
        <v>56</v>
      </c>
      <c r="E49" s="962">
        <v>84</v>
      </c>
      <c r="F49" s="962">
        <v>80</v>
      </c>
      <c r="G49" s="962">
        <v>85</v>
      </c>
      <c r="H49" s="962">
        <v>83</v>
      </c>
      <c r="I49" s="962">
        <v>74</v>
      </c>
      <c r="J49" s="962">
        <v>55</v>
      </c>
      <c r="K49" s="1442">
        <v>74</v>
      </c>
      <c r="L49" s="861">
        <v>2180</v>
      </c>
    </row>
    <row r="50" spans="1:12">
      <c r="A50" s="849" t="s">
        <v>113</v>
      </c>
      <c r="B50" s="341">
        <v>4</v>
      </c>
      <c r="C50" s="842" t="s">
        <v>269</v>
      </c>
      <c r="D50" s="962">
        <v>74</v>
      </c>
      <c r="E50" s="962">
        <v>87</v>
      </c>
      <c r="F50" s="962">
        <v>91</v>
      </c>
      <c r="G50" s="962">
        <v>93</v>
      </c>
      <c r="H50" s="962">
        <v>91</v>
      </c>
      <c r="I50" s="962">
        <v>81</v>
      </c>
      <c r="J50" s="962">
        <v>58</v>
      </c>
      <c r="K50" s="1442">
        <v>84</v>
      </c>
      <c r="L50" s="861">
        <v>2190</v>
      </c>
    </row>
    <row r="51" spans="1:12">
      <c r="A51" s="969" t="s">
        <v>113</v>
      </c>
      <c r="B51" s="343" t="s">
        <v>121</v>
      </c>
      <c r="C51" s="1332" t="s">
        <v>269</v>
      </c>
      <c r="D51" s="1028">
        <v>64</v>
      </c>
      <c r="E51" s="1028">
        <v>86</v>
      </c>
      <c r="F51" s="1028">
        <v>89</v>
      </c>
      <c r="G51" s="1028">
        <v>95</v>
      </c>
      <c r="H51" s="1028">
        <v>95</v>
      </c>
      <c r="I51" s="1028">
        <v>86</v>
      </c>
      <c r="J51" s="1028">
        <v>61</v>
      </c>
      <c r="K51" s="1443">
        <v>84</v>
      </c>
      <c r="L51" s="965">
        <v>1760</v>
      </c>
    </row>
    <row r="52" spans="1:12">
      <c r="A52" s="849" t="s">
        <v>171</v>
      </c>
      <c r="B52" s="9" t="s">
        <v>96</v>
      </c>
      <c r="C52" s="961">
        <v>31</v>
      </c>
      <c r="D52" s="962">
        <v>50</v>
      </c>
      <c r="E52" s="962">
        <v>69</v>
      </c>
      <c r="F52" s="962">
        <v>71</v>
      </c>
      <c r="G52" s="962">
        <v>79</v>
      </c>
      <c r="H52" s="962">
        <v>73</v>
      </c>
      <c r="I52" s="962">
        <v>65</v>
      </c>
      <c r="J52" s="962">
        <v>38</v>
      </c>
      <c r="K52" s="1442">
        <v>65</v>
      </c>
      <c r="L52" s="1025">
        <v>3200</v>
      </c>
    </row>
    <row r="53" spans="1:12">
      <c r="A53" s="849" t="s">
        <v>171</v>
      </c>
      <c r="B53" s="9" t="s">
        <v>97</v>
      </c>
      <c r="C53" s="842" t="s">
        <v>269</v>
      </c>
      <c r="D53" s="962">
        <v>60</v>
      </c>
      <c r="E53" s="962">
        <v>75</v>
      </c>
      <c r="F53" s="962">
        <v>81</v>
      </c>
      <c r="G53" s="962">
        <v>82</v>
      </c>
      <c r="H53" s="962">
        <v>81</v>
      </c>
      <c r="I53" s="962">
        <v>69</v>
      </c>
      <c r="J53" s="962">
        <v>45</v>
      </c>
      <c r="K53" s="1442">
        <v>72</v>
      </c>
      <c r="L53" s="1025">
        <v>2770</v>
      </c>
    </row>
    <row r="54" spans="1:12">
      <c r="A54" s="849" t="s">
        <v>171</v>
      </c>
      <c r="B54" s="9" t="s">
        <v>98</v>
      </c>
      <c r="C54" s="842" t="s">
        <v>269</v>
      </c>
      <c r="D54" s="962">
        <v>68</v>
      </c>
      <c r="E54" s="962">
        <v>86</v>
      </c>
      <c r="F54" s="962">
        <v>86</v>
      </c>
      <c r="G54" s="962">
        <v>88</v>
      </c>
      <c r="H54" s="962">
        <v>85</v>
      </c>
      <c r="I54" s="962">
        <v>82</v>
      </c>
      <c r="J54" s="962">
        <v>66</v>
      </c>
      <c r="K54" s="1442">
        <v>80</v>
      </c>
      <c r="L54" s="1025">
        <v>870</v>
      </c>
    </row>
    <row r="55" spans="1:12">
      <c r="A55" s="849" t="s">
        <v>171</v>
      </c>
      <c r="B55" s="9" t="s">
        <v>99</v>
      </c>
      <c r="C55" s="842" t="s">
        <v>269</v>
      </c>
      <c r="D55" s="842" t="s">
        <v>269</v>
      </c>
      <c r="E55" s="962">
        <v>83</v>
      </c>
      <c r="F55" s="962">
        <v>97</v>
      </c>
      <c r="G55" s="962">
        <v>87</v>
      </c>
      <c r="H55" s="962">
        <v>88</v>
      </c>
      <c r="I55" s="962">
        <v>75</v>
      </c>
      <c r="J55" s="962">
        <v>61</v>
      </c>
      <c r="K55" s="1442">
        <v>74</v>
      </c>
      <c r="L55" s="1025">
        <v>520</v>
      </c>
    </row>
    <row r="56" spans="1:12">
      <c r="A56" s="849" t="s">
        <v>171</v>
      </c>
      <c r="B56" s="9" t="s">
        <v>100</v>
      </c>
      <c r="C56" s="842" t="s">
        <v>269</v>
      </c>
      <c r="D56" s="962">
        <v>85</v>
      </c>
      <c r="E56" s="962">
        <v>90</v>
      </c>
      <c r="F56" s="962">
        <v>89</v>
      </c>
      <c r="G56" s="962">
        <v>93</v>
      </c>
      <c r="H56" s="962">
        <v>92</v>
      </c>
      <c r="I56" s="962">
        <v>83</v>
      </c>
      <c r="J56" s="962">
        <v>68</v>
      </c>
      <c r="K56" s="1442">
        <v>86</v>
      </c>
      <c r="L56" s="1025">
        <v>1060</v>
      </c>
    </row>
    <row r="57" spans="1:12">
      <c r="A57" s="849" t="s">
        <v>171</v>
      </c>
      <c r="B57" s="9" t="s">
        <v>101</v>
      </c>
      <c r="C57" s="842" t="s">
        <v>269</v>
      </c>
      <c r="D57" s="962">
        <v>76</v>
      </c>
      <c r="E57" s="962">
        <v>95</v>
      </c>
      <c r="F57" s="962">
        <v>93</v>
      </c>
      <c r="G57" s="962">
        <v>93</v>
      </c>
      <c r="H57" s="962">
        <v>90</v>
      </c>
      <c r="I57" s="962">
        <v>82</v>
      </c>
      <c r="J57" s="962">
        <v>66</v>
      </c>
      <c r="K57" s="1442">
        <v>86</v>
      </c>
      <c r="L57" s="1025">
        <v>1180</v>
      </c>
    </row>
    <row r="58" spans="1:12" ht="16" thickBot="1">
      <c r="A58" s="1034" t="s">
        <v>189</v>
      </c>
      <c r="B58" s="815" t="s">
        <v>189</v>
      </c>
      <c r="C58" s="1333">
        <v>140</v>
      </c>
      <c r="D58" s="1333">
        <v>890</v>
      </c>
      <c r="E58" s="1333">
        <v>1340</v>
      </c>
      <c r="F58" s="1333">
        <v>1190</v>
      </c>
      <c r="G58" s="1333">
        <v>1660</v>
      </c>
      <c r="H58" s="1333">
        <v>1850</v>
      </c>
      <c r="I58" s="1333">
        <v>1640</v>
      </c>
      <c r="J58" s="1333">
        <v>890</v>
      </c>
      <c r="K58" s="1505">
        <v>9600</v>
      </c>
      <c r="L58" s="967">
        <v>9600</v>
      </c>
    </row>
    <row r="67" spans="2:11">
      <c r="B67" s="1534"/>
      <c r="C67" s="1534"/>
      <c r="D67" s="1534"/>
      <c r="E67" s="1534"/>
      <c r="F67" s="1534"/>
      <c r="G67" s="1534"/>
      <c r="H67" s="1534"/>
      <c r="I67" s="1534"/>
      <c r="J67" s="1534"/>
      <c r="K67" s="1534"/>
    </row>
  </sheetData>
  <mergeCells count="1">
    <mergeCell ref="B67:K67"/>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L70"/>
  <sheetViews>
    <sheetView workbookViewId="0"/>
  </sheetViews>
  <sheetFormatPr defaultRowHeight="15.5"/>
  <cols>
    <col min="1" max="1" width="14.4609375" customWidth="1"/>
    <col min="2" max="2" width="140.69140625" customWidth="1"/>
  </cols>
  <sheetData>
    <row r="1" spans="1:3">
      <c r="A1" s="1" t="s">
        <v>38</v>
      </c>
      <c r="B1" s="3" t="s">
        <v>39</v>
      </c>
      <c r="C1" s="23"/>
    </row>
    <row r="2" spans="1:3">
      <c r="A2" t="s">
        <v>40</v>
      </c>
      <c r="B2" s="23" t="s">
        <v>300</v>
      </c>
      <c r="C2" s="23"/>
    </row>
    <row r="3" spans="1:3" ht="31">
      <c r="A3" t="s">
        <v>41</v>
      </c>
      <c r="B3" s="23" t="s">
        <v>986</v>
      </c>
      <c r="C3" s="23"/>
    </row>
    <row r="4" spans="1:3">
      <c r="A4" t="s">
        <v>42</v>
      </c>
      <c r="B4" s="23" t="s">
        <v>302</v>
      </c>
      <c r="C4" s="23"/>
    </row>
    <row r="5" spans="1:3">
      <c r="A5" t="s">
        <v>43</v>
      </c>
      <c r="B5" s="23" t="s">
        <v>303</v>
      </c>
      <c r="C5" s="23"/>
    </row>
    <row r="6" spans="1:3" s="4" customFormat="1" ht="15" customHeight="1">
      <c r="A6" s="4" t="s">
        <v>44</v>
      </c>
      <c r="B6" s="5" t="s">
        <v>116</v>
      </c>
      <c r="C6" s="5"/>
    </row>
    <row r="7" spans="1:3" s="4" customFormat="1" ht="15" customHeight="1">
      <c r="A7" s="4" t="s">
        <v>45</v>
      </c>
      <c r="B7" s="5" t="s">
        <v>843</v>
      </c>
      <c r="C7" s="5"/>
    </row>
    <row r="8" spans="1:3">
      <c r="A8" s="4" t="s">
        <v>798</v>
      </c>
      <c r="B8" s="23" t="s">
        <v>795</v>
      </c>
      <c r="C8" s="23"/>
    </row>
    <row r="9" spans="1:3">
      <c r="A9" s="4" t="s">
        <v>800</v>
      </c>
      <c r="B9" s="23" t="s">
        <v>319</v>
      </c>
      <c r="C9" s="23"/>
    </row>
    <row r="10" spans="1:3">
      <c r="A10" s="4" t="s">
        <v>803</v>
      </c>
      <c r="B10" s="23" t="s">
        <v>320</v>
      </c>
      <c r="C10" s="23"/>
    </row>
    <row r="11" spans="1:3">
      <c r="A11" s="4" t="s">
        <v>806</v>
      </c>
      <c r="B11" s="23" t="s">
        <v>322</v>
      </c>
      <c r="C11" s="23"/>
    </row>
    <row r="12" spans="1:3" ht="50.15" customHeight="1">
      <c r="A12" s="4" t="s">
        <v>807</v>
      </c>
      <c r="B12" s="23" t="s">
        <v>809</v>
      </c>
      <c r="C12" s="23"/>
    </row>
    <row r="13" spans="1:3">
      <c r="A13" s="4" t="s">
        <v>810</v>
      </c>
      <c r="B13" s="23" t="s">
        <v>321</v>
      </c>
      <c r="C13" s="23"/>
    </row>
    <row r="14" spans="1:3">
      <c r="A14" s="103" t="s">
        <v>813</v>
      </c>
      <c r="B14" s="23" t="s">
        <v>812</v>
      </c>
      <c r="C14" s="23"/>
    </row>
    <row r="15" spans="1:3" ht="31">
      <c r="A15" s="4" t="s">
        <v>816</v>
      </c>
      <c r="B15" s="23" t="s">
        <v>324</v>
      </c>
      <c r="C15" s="23"/>
    </row>
    <row r="16" spans="1:3">
      <c r="A16" s="4" t="s">
        <v>817</v>
      </c>
      <c r="B16" s="23" t="s">
        <v>325</v>
      </c>
      <c r="C16" s="23"/>
    </row>
    <row r="17" spans="1:12">
      <c r="A17" s="4" t="s">
        <v>819</v>
      </c>
      <c r="B17" s="23" t="s">
        <v>820</v>
      </c>
      <c r="C17" s="23"/>
    </row>
    <row r="18" spans="1:12" ht="31">
      <c r="A18" s="4" t="s">
        <v>823</v>
      </c>
      <c r="B18" s="23" t="s">
        <v>822</v>
      </c>
      <c r="C18" s="23"/>
    </row>
    <row r="19" spans="1:12" ht="46.5">
      <c r="A19" s="4" t="s">
        <v>825</v>
      </c>
      <c r="B19" s="23" t="s">
        <v>824</v>
      </c>
      <c r="C19" s="23"/>
    </row>
    <row r="20" spans="1:12">
      <c r="A20" s="4" t="s">
        <v>826</v>
      </c>
      <c r="B20" s="23" t="s">
        <v>323</v>
      </c>
      <c r="C20" s="23"/>
    </row>
    <row r="21" spans="1:12">
      <c r="A21" s="4" t="s">
        <v>828</v>
      </c>
      <c r="B21" s="5" t="s">
        <v>820</v>
      </c>
      <c r="C21" s="5"/>
      <c r="D21" s="4"/>
      <c r="E21" s="4"/>
      <c r="F21" s="4"/>
      <c r="G21" s="4"/>
      <c r="H21" s="4"/>
      <c r="I21" s="4"/>
      <c r="J21" s="4"/>
      <c r="K21" s="4"/>
    </row>
    <row r="22" spans="1:12" ht="46.5">
      <c r="A22" s="4" t="s">
        <v>830</v>
      </c>
      <c r="B22" s="5" t="s">
        <v>829</v>
      </c>
      <c r="C22" s="5"/>
      <c r="D22" s="4"/>
      <c r="E22" s="4"/>
      <c r="F22" s="4"/>
      <c r="G22" s="4"/>
      <c r="H22" s="4"/>
      <c r="I22" s="4"/>
      <c r="J22" s="4"/>
      <c r="K22" s="4"/>
      <c r="L22" s="103"/>
    </row>
    <row r="23" spans="1:12" ht="46.5">
      <c r="A23" s="4" t="s">
        <v>832</v>
      </c>
      <c r="B23" s="23" t="s">
        <v>838</v>
      </c>
      <c r="C23" s="23"/>
    </row>
    <row r="24" spans="1:12">
      <c r="A24" s="4" t="s">
        <v>839</v>
      </c>
      <c r="B24" s="23" t="s">
        <v>867</v>
      </c>
      <c r="C24" s="23"/>
    </row>
    <row r="25" spans="1:12" ht="31">
      <c r="A25" s="4" t="s">
        <v>841</v>
      </c>
      <c r="B25" s="23" t="s">
        <v>840</v>
      </c>
      <c r="C25" s="23"/>
    </row>
    <row r="26" spans="1:12">
      <c r="A26" s="4" t="s">
        <v>842</v>
      </c>
      <c r="B26" s="23" t="s">
        <v>844</v>
      </c>
      <c r="C26" s="23"/>
    </row>
    <row r="27" spans="1:12">
      <c r="A27" s="4" t="s">
        <v>846</v>
      </c>
      <c r="B27" s="23" t="s">
        <v>845</v>
      </c>
      <c r="C27" s="23"/>
    </row>
    <row r="28" spans="1:12">
      <c r="A28" s="4" t="s">
        <v>848</v>
      </c>
      <c r="B28" s="23" t="s">
        <v>847</v>
      </c>
      <c r="C28" s="23"/>
    </row>
    <row r="29" spans="1:12">
      <c r="A29" s="4" t="s">
        <v>850</v>
      </c>
      <c r="B29" s="23" t="s">
        <v>849</v>
      </c>
      <c r="C29" s="23"/>
    </row>
    <row r="30" spans="1:12">
      <c r="A30" s="4" t="s">
        <v>851</v>
      </c>
      <c r="B30" s="23" t="s">
        <v>927</v>
      </c>
      <c r="C30" s="23"/>
    </row>
    <row r="31" spans="1:12" ht="31.5" customHeight="1">
      <c r="A31" s="4" t="s">
        <v>854</v>
      </c>
      <c r="B31" s="5" t="s">
        <v>949</v>
      </c>
      <c r="C31" s="5"/>
      <c r="D31" s="4"/>
      <c r="E31" s="4"/>
      <c r="F31" s="4"/>
      <c r="G31" s="4"/>
      <c r="H31" s="4"/>
    </row>
    <row r="32" spans="1:12">
      <c r="A32" s="4" t="s">
        <v>856</v>
      </c>
      <c r="B32" s="5" t="s">
        <v>857</v>
      </c>
      <c r="C32" s="5"/>
      <c r="D32" s="4"/>
      <c r="E32" s="4"/>
      <c r="F32" s="4"/>
      <c r="G32" s="4"/>
      <c r="H32" s="4"/>
    </row>
    <row r="33" spans="1:8">
      <c r="A33" s="4" t="s">
        <v>860</v>
      </c>
      <c r="B33" s="5" t="s">
        <v>859</v>
      </c>
      <c r="C33" s="5"/>
      <c r="D33" s="4"/>
      <c r="E33" s="4"/>
      <c r="F33" s="4"/>
      <c r="G33" s="4"/>
      <c r="H33" s="4"/>
    </row>
    <row r="34" spans="1:8">
      <c r="A34" s="4" t="s">
        <v>862</v>
      </c>
      <c r="B34" s="5" t="s">
        <v>952</v>
      </c>
      <c r="C34" s="5"/>
      <c r="D34" s="4"/>
      <c r="E34" s="4"/>
      <c r="F34" s="4"/>
      <c r="G34" s="4"/>
      <c r="H34" s="4"/>
    </row>
    <row r="35" spans="1:8">
      <c r="A35" s="4" t="s">
        <v>863</v>
      </c>
      <c r="B35" s="5" t="s">
        <v>864</v>
      </c>
      <c r="C35" s="5"/>
      <c r="D35" s="4"/>
      <c r="E35" s="4"/>
      <c r="F35" s="4"/>
      <c r="G35" s="4"/>
      <c r="H35" s="4"/>
    </row>
    <row r="36" spans="1:8">
      <c r="A36" s="4" t="s">
        <v>865</v>
      </c>
      <c r="B36" s="23" t="s">
        <v>866</v>
      </c>
      <c r="C36" s="23"/>
    </row>
    <row r="37" spans="1:8">
      <c r="A37" s="4" t="s">
        <v>869</v>
      </c>
      <c r="B37" s="23" t="s">
        <v>870</v>
      </c>
      <c r="C37" s="23"/>
    </row>
    <row r="38" spans="1:8">
      <c r="A38" s="4" t="s">
        <v>871</v>
      </c>
      <c r="B38" s="23" t="s">
        <v>890</v>
      </c>
      <c r="C38" s="23"/>
    </row>
    <row r="39" spans="1:8" ht="31">
      <c r="A39" s="4" t="s">
        <v>872</v>
      </c>
      <c r="B39" s="23" t="s">
        <v>875</v>
      </c>
      <c r="C39" s="23"/>
      <c r="D39" s="23"/>
    </row>
    <row r="40" spans="1:8">
      <c r="A40" s="4" t="s">
        <v>873</v>
      </c>
      <c r="B40" s="23" t="s">
        <v>874</v>
      </c>
      <c r="C40" s="23"/>
      <c r="D40" s="23"/>
    </row>
    <row r="41" spans="1:8">
      <c r="A41" s="4" t="s">
        <v>878</v>
      </c>
      <c r="B41" s="23" t="s">
        <v>876</v>
      </c>
      <c r="C41" s="23"/>
      <c r="D41" s="23"/>
    </row>
    <row r="42" spans="1:8" ht="31">
      <c r="A42" s="4" t="s">
        <v>879</v>
      </c>
      <c r="B42" s="23" t="s">
        <v>877</v>
      </c>
      <c r="C42" s="23"/>
      <c r="D42" s="23"/>
    </row>
    <row r="43" spans="1:8" ht="31">
      <c r="A43" s="4" t="s">
        <v>881</v>
      </c>
      <c r="B43" s="23" t="s">
        <v>880</v>
      </c>
      <c r="C43" s="23"/>
      <c r="D43" s="23"/>
    </row>
    <row r="44" spans="1:8">
      <c r="A44" s="4" t="s">
        <v>892</v>
      </c>
      <c r="B44" s="5" t="s">
        <v>891</v>
      </c>
      <c r="C44" s="5"/>
      <c r="D44" s="5"/>
      <c r="E44" s="4"/>
      <c r="F44" s="4"/>
      <c r="G44" s="4"/>
    </row>
    <row r="45" spans="1:8" ht="31">
      <c r="A45" s="4" t="s">
        <v>895</v>
      </c>
      <c r="B45" s="5" t="s">
        <v>893</v>
      </c>
      <c r="C45" s="5"/>
      <c r="D45" s="5"/>
      <c r="E45" s="4"/>
      <c r="F45" s="4"/>
      <c r="G45" s="4"/>
    </row>
    <row r="46" spans="1:8">
      <c r="A46" s="4" t="s">
        <v>896</v>
      </c>
      <c r="B46" s="5" t="s">
        <v>1118</v>
      </c>
      <c r="C46" s="5"/>
      <c r="D46" s="5"/>
      <c r="E46" s="4"/>
      <c r="F46" s="4"/>
      <c r="G46" s="4"/>
    </row>
    <row r="47" spans="1:8">
      <c r="A47" s="4" t="s">
        <v>897</v>
      </c>
      <c r="B47" s="23" t="s">
        <v>894</v>
      </c>
      <c r="C47" s="23"/>
      <c r="D47" s="23"/>
    </row>
    <row r="48" spans="1:8">
      <c r="A48" s="4" t="s">
        <v>898</v>
      </c>
      <c r="B48" s="23" t="s">
        <v>899</v>
      </c>
      <c r="C48" s="23"/>
      <c r="D48" s="23"/>
    </row>
    <row r="49" spans="1:4">
      <c r="A49" s="4" t="s">
        <v>900</v>
      </c>
      <c r="B49" s="23" t="s">
        <v>1119</v>
      </c>
      <c r="C49" s="23"/>
      <c r="D49" s="23"/>
    </row>
    <row r="50" spans="1:4">
      <c r="A50" s="4" t="s">
        <v>901</v>
      </c>
      <c r="B50" s="23" t="s">
        <v>903</v>
      </c>
      <c r="C50" s="23"/>
      <c r="D50" s="23"/>
    </row>
    <row r="51" spans="1:4">
      <c r="A51" s="4" t="s">
        <v>904</v>
      </c>
      <c r="B51" s="23" t="s">
        <v>902</v>
      </c>
      <c r="C51" s="23"/>
      <c r="D51" s="23"/>
    </row>
    <row r="52" spans="1:4">
      <c r="A52" s="4" t="s">
        <v>905</v>
      </c>
      <c r="B52" s="23" t="s">
        <v>906</v>
      </c>
      <c r="C52" s="23"/>
      <c r="D52" s="23"/>
    </row>
    <row r="53" spans="1:4">
      <c r="A53" s="4" t="s">
        <v>907</v>
      </c>
      <c r="B53" s="23" t="s">
        <v>985</v>
      </c>
      <c r="C53" s="23"/>
      <c r="D53" s="23"/>
    </row>
    <row r="54" spans="1:4">
      <c r="A54" s="4" t="s">
        <v>909</v>
      </c>
      <c r="B54" s="23" t="s">
        <v>908</v>
      </c>
      <c r="C54" s="23"/>
      <c r="D54" s="23"/>
    </row>
    <row r="55" spans="1:4">
      <c r="A55" s="4" t="s">
        <v>911</v>
      </c>
      <c r="B55" s="23" t="s">
        <v>910</v>
      </c>
      <c r="C55" s="23"/>
      <c r="D55" s="23"/>
    </row>
    <row r="56" spans="1:4">
      <c r="A56" s="4" t="s">
        <v>913</v>
      </c>
      <c r="B56" s="23" t="s">
        <v>912</v>
      </c>
      <c r="C56" s="23"/>
      <c r="D56" s="23"/>
    </row>
    <row r="57" spans="1:4">
      <c r="A57" s="4" t="s">
        <v>914</v>
      </c>
      <c r="B57" s="23" t="s">
        <v>915</v>
      </c>
      <c r="C57" s="23"/>
      <c r="D57" s="23"/>
    </row>
    <row r="58" spans="1:4">
      <c r="A58" s="4" t="s">
        <v>916</v>
      </c>
      <c r="B58" s="23" t="s">
        <v>919</v>
      </c>
      <c r="C58" s="23"/>
      <c r="D58" s="23"/>
    </row>
    <row r="59" spans="1:4">
      <c r="A59" s="4" t="s">
        <v>917</v>
      </c>
      <c r="B59" s="23" t="s">
        <v>918</v>
      </c>
      <c r="C59" s="23"/>
      <c r="D59" s="23"/>
    </row>
    <row r="60" spans="1:4">
      <c r="A60" s="4" t="s">
        <v>921</v>
      </c>
      <c r="B60" s="23" t="s">
        <v>922</v>
      </c>
      <c r="C60" s="23"/>
      <c r="D60" s="23"/>
    </row>
    <row r="61" spans="1:4">
      <c r="A61" s="4" t="s">
        <v>924</v>
      </c>
      <c r="B61" s="23" t="s">
        <v>1006</v>
      </c>
      <c r="C61" s="23"/>
      <c r="D61" s="23"/>
    </row>
    <row r="62" spans="1:4">
      <c r="A62" s="4" t="s">
        <v>937</v>
      </c>
      <c r="B62" s="23" t="s">
        <v>938</v>
      </c>
      <c r="C62" s="23"/>
      <c r="D62" s="23"/>
    </row>
    <row r="63" spans="1:4">
      <c r="A63" s="4" t="s">
        <v>1015</v>
      </c>
      <c r="B63" s="23" t="s">
        <v>1016</v>
      </c>
      <c r="C63" s="23"/>
      <c r="D63" s="23"/>
    </row>
    <row r="64" spans="1:4">
      <c r="A64" s="4" t="s">
        <v>1068</v>
      </c>
      <c r="B64" s="23" t="s">
        <v>1069</v>
      </c>
      <c r="C64" s="23"/>
      <c r="D64" s="23"/>
    </row>
    <row r="65" spans="1:4">
      <c r="A65" s="4" t="s">
        <v>1072</v>
      </c>
      <c r="B65" s="23" t="s">
        <v>1073</v>
      </c>
      <c r="D65" s="23"/>
    </row>
    <row r="66" spans="1:4" ht="31">
      <c r="A66" s="4" t="s">
        <v>1082</v>
      </c>
      <c r="B66" s="23" t="s">
        <v>1083</v>
      </c>
      <c r="D66" s="23"/>
    </row>
    <row r="67" spans="1:4" ht="46.5">
      <c r="A67" s="4" t="s">
        <v>1084</v>
      </c>
      <c r="B67" s="23" t="s">
        <v>1085</v>
      </c>
      <c r="D67" s="23"/>
    </row>
    <row r="68" spans="1:4" ht="77.5">
      <c r="A68" s="4" t="s">
        <v>1145</v>
      </c>
      <c r="B68" s="23" t="s">
        <v>1144</v>
      </c>
      <c r="D68" s="23"/>
    </row>
    <row r="69" spans="1:4">
      <c r="A69" s="4" t="s">
        <v>1190</v>
      </c>
      <c r="B69" s="23" t="s">
        <v>1234</v>
      </c>
      <c r="D69" s="23"/>
    </row>
    <row r="70" spans="1:4" ht="46.5">
      <c r="A70" s="4" t="s">
        <v>1236</v>
      </c>
      <c r="B70" s="23" t="s">
        <v>1237</v>
      </c>
      <c r="D70" s="23"/>
    </row>
  </sheetData>
  <phoneticPr fontId="54" type="noConversion"/>
  <hyperlinks>
    <hyperlink ref="B12" r:id="rId1"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3F2CD9A2-D014-4238-BAA6-CF41BCEC12F8}"/>
  </hyperlinks>
  <pageMargins left="0.70866141732283472" right="0.70866141732283472" top="0.74803149606299213" bottom="0.74803149606299213" header="0.31496062992125984" footer="0.31496062992125984"/>
  <pageSetup paperSize="9" scale="53" fitToHeight="0"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K67"/>
  <sheetViews>
    <sheetView zoomScaleNormal="100" workbookViewId="0">
      <pane ySplit="4" topLeftCell="A5" activePane="bottomLeft" state="frozen"/>
      <selection pane="bottomLeft"/>
    </sheetView>
  </sheetViews>
  <sheetFormatPr defaultColWidth="9.23046875" defaultRowHeight="15.5"/>
  <cols>
    <col min="1" max="1" width="34.69140625" style="9" customWidth="1"/>
    <col min="2" max="2" width="37.69140625" style="9" customWidth="1"/>
    <col min="3" max="3" width="10.3046875" style="9" customWidth="1"/>
    <col min="4" max="4" width="12.53515625" style="9" customWidth="1"/>
    <col min="5" max="5" width="11.3046875" style="9" customWidth="1"/>
    <col min="6" max="6" width="12" style="9" customWidth="1"/>
    <col min="7" max="7" width="11.84375" style="9" customWidth="1"/>
    <col min="8" max="8" width="11.3046875" style="9" customWidth="1"/>
    <col min="9" max="9" width="11.69140625" style="9" customWidth="1"/>
    <col min="10" max="10" width="13.84375" style="9" customWidth="1"/>
    <col min="11" max="11" width="10.3046875" style="9" customWidth="1"/>
    <col min="12" max="16384" width="9.23046875" style="9"/>
  </cols>
  <sheetData>
    <row r="1" spans="1:11" ht="18">
      <c r="A1" s="845" t="s">
        <v>1174</v>
      </c>
    </row>
    <row r="2" spans="1:11">
      <c r="A2" s="328" t="s">
        <v>920</v>
      </c>
    </row>
    <row r="3" spans="1:11" ht="16" thickBot="1">
      <c r="A3" s="952" t="s">
        <v>30</v>
      </c>
      <c r="B3" s="815"/>
      <c r="C3" s="815"/>
      <c r="D3" s="815"/>
      <c r="E3" s="815"/>
      <c r="F3" s="815"/>
      <c r="G3" s="815"/>
      <c r="H3" s="815"/>
      <c r="I3" s="815"/>
      <c r="J3" s="815"/>
      <c r="K3" s="815"/>
    </row>
    <row r="4" spans="1:11" ht="46.5">
      <c r="A4" s="1023" t="s">
        <v>35</v>
      </c>
      <c r="B4" s="1023" t="s">
        <v>36</v>
      </c>
      <c r="C4" s="886" t="s">
        <v>47</v>
      </c>
      <c r="D4" s="886" t="s">
        <v>190</v>
      </c>
      <c r="E4" s="886" t="s">
        <v>782</v>
      </c>
      <c r="F4" s="886" t="s">
        <v>783</v>
      </c>
      <c r="G4" s="886" t="s">
        <v>147</v>
      </c>
      <c r="H4" s="886" t="s">
        <v>148</v>
      </c>
      <c r="I4" s="886" t="s">
        <v>191</v>
      </c>
      <c r="J4" s="886" t="s">
        <v>150</v>
      </c>
      <c r="K4" s="1024" t="s">
        <v>46</v>
      </c>
    </row>
    <row r="5" spans="1:11">
      <c r="A5" s="134" t="s">
        <v>193</v>
      </c>
      <c r="B5" s="9" t="s">
        <v>0</v>
      </c>
      <c r="C5" s="1081">
        <v>34.1</v>
      </c>
      <c r="D5" s="1334">
        <v>22.1</v>
      </c>
      <c r="E5" s="1081">
        <v>9.9</v>
      </c>
      <c r="F5" s="1081">
        <v>1</v>
      </c>
      <c r="G5" s="1081">
        <v>0.4</v>
      </c>
      <c r="H5" s="1081">
        <v>1.2</v>
      </c>
      <c r="I5" s="1081">
        <v>4.7</v>
      </c>
      <c r="J5" s="1081">
        <v>26.5</v>
      </c>
      <c r="K5" s="985">
        <v>9600</v>
      </c>
    </row>
    <row r="6" spans="1:11">
      <c r="A6" s="311" t="s">
        <v>66</v>
      </c>
      <c r="B6" s="970" t="s">
        <v>271</v>
      </c>
      <c r="C6" s="9">
        <v>38</v>
      </c>
      <c r="D6" s="9">
        <v>25</v>
      </c>
      <c r="E6" s="9">
        <v>9</v>
      </c>
      <c r="F6" s="9">
        <v>1</v>
      </c>
      <c r="G6" s="9">
        <v>0</v>
      </c>
      <c r="H6" s="9">
        <v>1</v>
      </c>
      <c r="I6" s="9">
        <v>5</v>
      </c>
      <c r="J6" s="9">
        <v>21</v>
      </c>
      <c r="K6" s="875">
        <v>4400</v>
      </c>
    </row>
    <row r="7" spans="1:11">
      <c r="A7" s="134" t="s">
        <v>66</v>
      </c>
      <c r="B7" s="838" t="s">
        <v>270</v>
      </c>
      <c r="C7" s="9">
        <v>31</v>
      </c>
      <c r="D7" s="9">
        <v>19</v>
      </c>
      <c r="E7" s="9">
        <v>10</v>
      </c>
      <c r="F7" s="9">
        <v>1</v>
      </c>
      <c r="G7" s="9">
        <v>0</v>
      </c>
      <c r="H7" s="9">
        <v>1</v>
      </c>
      <c r="I7" s="9">
        <v>5</v>
      </c>
      <c r="J7" s="9">
        <v>32</v>
      </c>
      <c r="K7" s="985">
        <v>5190</v>
      </c>
    </row>
    <row r="8" spans="1:11">
      <c r="A8" s="969" t="s">
        <v>66</v>
      </c>
      <c r="B8" s="843" t="s">
        <v>1080</v>
      </c>
      <c r="C8" s="843" t="s">
        <v>269</v>
      </c>
      <c r="D8" s="843" t="s">
        <v>269</v>
      </c>
      <c r="E8" s="843" t="s">
        <v>269</v>
      </c>
      <c r="F8" s="843" t="s">
        <v>269</v>
      </c>
      <c r="G8" s="843" t="s">
        <v>269</v>
      </c>
      <c r="H8" s="843" t="s">
        <v>269</v>
      </c>
      <c r="I8" s="843" t="s">
        <v>269</v>
      </c>
      <c r="J8" s="843" t="s">
        <v>269</v>
      </c>
      <c r="K8" s="965">
        <v>10</v>
      </c>
    </row>
    <row r="9" spans="1:11">
      <c r="A9" s="849" t="s">
        <v>32</v>
      </c>
      <c r="B9" s="842" t="s">
        <v>51</v>
      </c>
      <c r="C9" s="9">
        <v>17</v>
      </c>
      <c r="D9" s="9">
        <v>6</v>
      </c>
      <c r="E9" s="9">
        <v>4</v>
      </c>
      <c r="F9" s="9">
        <v>0</v>
      </c>
      <c r="G9" s="9">
        <v>0</v>
      </c>
      <c r="H9" s="9">
        <v>0</v>
      </c>
      <c r="I9" s="9">
        <v>2</v>
      </c>
      <c r="J9" s="9">
        <v>71</v>
      </c>
      <c r="K9" s="985">
        <v>140</v>
      </c>
    </row>
    <row r="10" spans="1:11">
      <c r="A10" s="849" t="s">
        <v>32</v>
      </c>
      <c r="B10" s="842" t="s">
        <v>52</v>
      </c>
      <c r="C10" s="9">
        <v>30</v>
      </c>
      <c r="D10" s="9">
        <v>16</v>
      </c>
      <c r="E10" s="9">
        <v>8</v>
      </c>
      <c r="F10" s="9">
        <v>0</v>
      </c>
      <c r="G10" s="9">
        <v>1</v>
      </c>
      <c r="H10" s="9">
        <v>1</v>
      </c>
      <c r="I10" s="9">
        <v>4</v>
      </c>
      <c r="J10" s="9">
        <v>40</v>
      </c>
      <c r="K10" s="985">
        <v>890</v>
      </c>
    </row>
    <row r="11" spans="1:11">
      <c r="A11" s="849" t="s">
        <v>32</v>
      </c>
      <c r="B11" s="842" t="s">
        <v>53</v>
      </c>
      <c r="C11" s="9">
        <v>40</v>
      </c>
      <c r="D11" s="9">
        <v>22</v>
      </c>
      <c r="E11" s="9">
        <v>9</v>
      </c>
      <c r="F11" s="9">
        <v>0</v>
      </c>
      <c r="G11" s="9">
        <v>0</v>
      </c>
      <c r="H11" s="9">
        <v>1</v>
      </c>
      <c r="I11" s="9">
        <v>4</v>
      </c>
      <c r="J11" s="9">
        <v>22</v>
      </c>
      <c r="K11" s="985">
        <v>1340</v>
      </c>
    </row>
    <row r="12" spans="1:11">
      <c r="A12" s="849" t="s">
        <v>32</v>
      </c>
      <c r="B12" s="842" t="s">
        <v>54</v>
      </c>
      <c r="C12" s="9">
        <v>45</v>
      </c>
      <c r="D12" s="9">
        <v>22</v>
      </c>
      <c r="E12" s="9">
        <v>8</v>
      </c>
      <c r="F12" s="9">
        <v>1</v>
      </c>
      <c r="G12" s="9">
        <v>0</v>
      </c>
      <c r="H12" s="9">
        <v>0</v>
      </c>
      <c r="I12" s="9">
        <v>4</v>
      </c>
      <c r="J12" s="9">
        <v>20</v>
      </c>
      <c r="K12" s="985">
        <v>1190</v>
      </c>
    </row>
    <row r="13" spans="1:11">
      <c r="A13" s="849" t="s">
        <v>32</v>
      </c>
      <c r="B13" s="842" t="s">
        <v>55</v>
      </c>
      <c r="C13" s="9">
        <v>41</v>
      </c>
      <c r="D13" s="9">
        <v>25</v>
      </c>
      <c r="E13" s="9">
        <v>11</v>
      </c>
      <c r="F13" s="9">
        <v>2</v>
      </c>
      <c r="G13" s="9">
        <v>0</v>
      </c>
      <c r="H13" s="9">
        <v>1</v>
      </c>
      <c r="I13" s="9">
        <v>4</v>
      </c>
      <c r="J13" s="9">
        <v>16</v>
      </c>
      <c r="K13" s="985">
        <v>1660</v>
      </c>
    </row>
    <row r="14" spans="1:11">
      <c r="A14" s="849" t="s">
        <v>32</v>
      </c>
      <c r="B14" s="842" t="s">
        <v>56</v>
      </c>
      <c r="C14" s="9">
        <v>32</v>
      </c>
      <c r="D14" s="9">
        <v>27</v>
      </c>
      <c r="E14" s="9">
        <v>13</v>
      </c>
      <c r="F14" s="9">
        <v>2</v>
      </c>
      <c r="G14" s="9">
        <v>0</v>
      </c>
      <c r="H14" s="9">
        <v>1</v>
      </c>
      <c r="I14" s="9">
        <v>6</v>
      </c>
      <c r="J14" s="9">
        <v>18</v>
      </c>
      <c r="K14" s="985">
        <v>1850</v>
      </c>
    </row>
    <row r="15" spans="1:11">
      <c r="A15" s="849" t="s">
        <v>32</v>
      </c>
      <c r="B15" s="842" t="s">
        <v>57</v>
      </c>
      <c r="C15" s="9">
        <v>23</v>
      </c>
      <c r="D15" s="9">
        <v>26</v>
      </c>
      <c r="E15" s="9">
        <v>12</v>
      </c>
      <c r="F15" s="9">
        <v>2</v>
      </c>
      <c r="G15" s="9">
        <v>1</v>
      </c>
      <c r="H15" s="9">
        <v>2</v>
      </c>
      <c r="I15" s="9">
        <v>7</v>
      </c>
      <c r="J15" s="9">
        <v>28</v>
      </c>
      <c r="K15" s="985">
        <v>1640</v>
      </c>
    </row>
    <row r="16" spans="1:11">
      <c r="A16" s="849" t="s">
        <v>32</v>
      </c>
      <c r="B16" s="842" t="s">
        <v>58</v>
      </c>
      <c r="C16" s="9">
        <v>13</v>
      </c>
      <c r="D16" s="9">
        <v>17</v>
      </c>
      <c r="E16" s="9">
        <v>11</v>
      </c>
      <c r="F16" s="9">
        <v>1</v>
      </c>
      <c r="G16" s="9">
        <v>0</v>
      </c>
      <c r="H16" s="9">
        <v>2</v>
      </c>
      <c r="I16" s="9">
        <v>6</v>
      </c>
      <c r="J16" s="9">
        <v>49</v>
      </c>
      <c r="K16" s="985">
        <v>890</v>
      </c>
    </row>
    <row r="17" spans="1:11">
      <c r="A17" s="851" t="s">
        <v>110</v>
      </c>
      <c r="B17" s="739" t="s">
        <v>80</v>
      </c>
      <c r="C17" s="739">
        <v>35</v>
      </c>
      <c r="D17" s="739">
        <v>22</v>
      </c>
      <c r="E17" s="739">
        <v>9</v>
      </c>
      <c r="F17" s="739">
        <v>1</v>
      </c>
      <c r="G17" s="739">
        <v>0</v>
      </c>
      <c r="H17" s="739">
        <v>1</v>
      </c>
      <c r="I17" s="739">
        <v>4</v>
      </c>
      <c r="J17" s="739">
        <v>27</v>
      </c>
      <c r="K17" s="875">
        <v>7190</v>
      </c>
    </row>
    <row r="18" spans="1:11">
      <c r="A18" s="849" t="s">
        <v>110</v>
      </c>
      <c r="B18" s="9" t="s">
        <v>81</v>
      </c>
      <c r="C18" s="9">
        <v>34</v>
      </c>
      <c r="D18" s="9">
        <v>27</v>
      </c>
      <c r="E18" s="9">
        <v>14</v>
      </c>
      <c r="F18" s="9">
        <v>2</v>
      </c>
      <c r="G18" s="9">
        <v>1</v>
      </c>
      <c r="H18" s="9">
        <v>1</v>
      </c>
      <c r="I18" s="9">
        <v>6</v>
      </c>
      <c r="J18" s="9">
        <v>15</v>
      </c>
      <c r="K18" s="993">
        <v>1460</v>
      </c>
    </row>
    <row r="19" spans="1:11">
      <c r="A19" s="849" t="s">
        <v>110</v>
      </c>
      <c r="B19" s="9" t="s">
        <v>718</v>
      </c>
      <c r="C19" s="9">
        <v>45</v>
      </c>
      <c r="D19" s="9">
        <v>15</v>
      </c>
      <c r="E19" s="9">
        <v>14</v>
      </c>
      <c r="F19" s="9">
        <v>0</v>
      </c>
      <c r="G19" s="9">
        <v>0</v>
      </c>
      <c r="H19" s="9">
        <v>4</v>
      </c>
      <c r="I19" s="9">
        <v>4</v>
      </c>
      <c r="J19" s="9">
        <v>17</v>
      </c>
      <c r="K19" s="993">
        <v>80</v>
      </c>
    </row>
    <row r="20" spans="1:11">
      <c r="A20" s="849" t="s">
        <v>110</v>
      </c>
      <c r="B20" s="328" t="s">
        <v>82</v>
      </c>
      <c r="C20" s="9">
        <v>26</v>
      </c>
      <c r="D20" s="9">
        <v>19</v>
      </c>
      <c r="E20" s="9">
        <v>4</v>
      </c>
      <c r="F20" s="9">
        <v>1</v>
      </c>
      <c r="G20" s="9">
        <v>1</v>
      </c>
      <c r="H20" s="9">
        <v>1</v>
      </c>
      <c r="I20" s="9">
        <v>6</v>
      </c>
      <c r="J20" s="9">
        <v>43</v>
      </c>
      <c r="K20" s="861">
        <v>100</v>
      </c>
    </row>
    <row r="21" spans="1:11">
      <c r="A21" s="849" t="s">
        <v>110</v>
      </c>
      <c r="B21" s="328" t="s">
        <v>720</v>
      </c>
      <c r="C21" s="9">
        <v>27</v>
      </c>
      <c r="D21" s="9">
        <v>14</v>
      </c>
      <c r="E21" s="9">
        <v>10</v>
      </c>
      <c r="F21" s="9">
        <v>1</v>
      </c>
      <c r="G21" s="9">
        <v>1</v>
      </c>
      <c r="H21" s="9">
        <v>2</v>
      </c>
      <c r="I21" s="9">
        <v>7</v>
      </c>
      <c r="J21" s="9">
        <v>39</v>
      </c>
      <c r="K21" s="993">
        <v>370</v>
      </c>
    </row>
    <row r="22" spans="1:11">
      <c r="A22" s="849" t="s">
        <v>110</v>
      </c>
      <c r="B22" s="328" t="s">
        <v>83</v>
      </c>
      <c r="C22" s="328">
        <v>20</v>
      </c>
      <c r="D22" s="861">
        <v>14</v>
      </c>
      <c r="E22" s="328">
        <v>10</v>
      </c>
      <c r="F22" s="328">
        <v>0</v>
      </c>
      <c r="G22" s="328">
        <v>0</v>
      </c>
      <c r="H22" s="1336">
        <v>0</v>
      </c>
      <c r="I22" s="962">
        <v>4</v>
      </c>
      <c r="J22" s="328">
        <v>52</v>
      </c>
      <c r="K22" s="861">
        <v>230</v>
      </c>
    </row>
    <row r="23" spans="1:11">
      <c r="A23" s="969" t="s">
        <v>110</v>
      </c>
      <c r="B23" s="844" t="s">
        <v>721</v>
      </c>
      <c r="C23" s="740">
        <v>23</v>
      </c>
      <c r="D23" s="740">
        <v>21</v>
      </c>
      <c r="E23" s="740">
        <v>4</v>
      </c>
      <c r="F23" s="740">
        <v>0</v>
      </c>
      <c r="G23" s="740">
        <v>2</v>
      </c>
      <c r="H23" s="740">
        <v>1</v>
      </c>
      <c r="I23" s="740">
        <v>7</v>
      </c>
      <c r="J23" s="740">
        <v>43</v>
      </c>
      <c r="K23" s="971">
        <v>160</v>
      </c>
    </row>
    <row r="24" spans="1:11">
      <c r="A24" s="849" t="s">
        <v>657</v>
      </c>
      <c r="B24" s="9" t="s">
        <v>26</v>
      </c>
      <c r="C24" s="9">
        <v>34</v>
      </c>
      <c r="D24" s="9">
        <v>23</v>
      </c>
      <c r="E24" s="9">
        <v>10</v>
      </c>
      <c r="F24" s="9">
        <v>1</v>
      </c>
      <c r="G24" s="9">
        <v>0</v>
      </c>
      <c r="H24" s="9">
        <v>1</v>
      </c>
      <c r="I24" s="9">
        <v>5</v>
      </c>
      <c r="J24" s="9">
        <v>26</v>
      </c>
      <c r="K24" s="985">
        <v>5450</v>
      </c>
    </row>
    <row r="25" spans="1:11">
      <c r="A25" s="849" t="s">
        <v>657</v>
      </c>
      <c r="B25" s="9" t="s">
        <v>659</v>
      </c>
      <c r="C25" s="9">
        <v>37</v>
      </c>
      <c r="D25" s="9">
        <v>22</v>
      </c>
      <c r="E25" s="9">
        <v>10</v>
      </c>
      <c r="F25" s="9">
        <v>2</v>
      </c>
      <c r="G25" s="9">
        <v>0</v>
      </c>
      <c r="H25" s="9">
        <v>1</v>
      </c>
      <c r="I25" s="9">
        <v>5</v>
      </c>
      <c r="J25" s="9">
        <v>22</v>
      </c>
      <c r="K25" s="861">
        <v>2220</v>
      </c>
    </row>
    <row r="26" spans="1:11">
      <c r="A26" s="849" t="s">
        <v>657</v>
      </c>
      <c r="B26" s="9" t="s">
        <v>660</v>
      </c>
      <c r="C26" s="9">
        <v>34</v>
      </c>
      <c r="D26" s="9">
        <v>20</v>
      </c>
      <c r="E26" s="9">
        <v>7</v>
      </c>
      <c r="F26" s="9">
        <v>0</v>
      </c>
      <c r="G26" s="9">
        <v>1</v>
      </c>
      <c r="H26" s="9">
        <v>1</v>
      </c>
      <c r="I26" s="9">
        <v>4</v>
      </c>
      <c r="J26" s="9">
        <v>32</v>
      </c>
      <c r="K26" s="985">
        <v>1070</v>
      </c>
    </row>
    <row r="27" spans="1:11">
      <c r="A27" s="849" t="s">
        <v>657</v>
      </c>
      <c r="B27" s="9" t="s">
        <v>661</v>
      </c>
      <c r="C27" s="9">
        <v>31</v>
      </c>
      <c r="D27" s="9">
        <v>25</v>
      </c>
      <c r="E27" s="9">
        <v>12</v>
      </c>
      <c r="F27" s="9">
        <v>2</v>
      </c>
      <c r="G27" s="9">
        <v>0</v>
      </c>
      <c r="H27" s="9">
        <v>1</v>
      </c>
      <c r="I27" s="9">
        <v>6</v>
      </c>
      <c r="J27" s="9">
        <v>24</v>
      </c>
      <c r="K27" s="985">
        <v>610</v>
      </c>
    </row>
    <row r="28" spans="1:11">
      <c r="A28" s="849" t="s">
        <v>657</v>
      </c>
      <c r="B28" s="9" t="s">
        <v>662</v>
      </c>
      <c r="C28" s="9">
        <v>30</v>
      </c>
      <c r="D28" s="9">
        <v>17</v>
      </c>
      <c r="E28" s="9">
        <v>5</v>
      </c>
      <c r="F28" s="9">
        <v>0</v>
      </c>
      <c r="G28" s="9">
        <v>0</v>
      </c>
      <c r="H28" s="9">
        <v>0</v>
      </c>
      <c r="I28" s="9">
        <v>5</v>
      </c>
      <c r="J28" s="9">
        <v>43</v>
      </c>
      <c r="K28" s="861">
        <v>100</v>
      </c>
    </row>
    <row r="29" spans="1:11">
      <c r="A29" s="849" t="s">
        <v>657</v>
      </c>
      <c r="B29" s="9" t="s">
        <v>663</v>
      </c>
      <c r="C29" s="9">
        <v>20</v>
      </c>
      <c r="D29" s="9">
        <v>15</v>
      </c>
      <c r="E29" s="9">
        <v>10</v>
      </c>
      <c r="F29" s="9">
        <v>2</v>
      </c>
      <c r="G29" s="9">
        <v>1</v>
      </c>
      <c r="H29" s="9">
        <v>1</v>
      </c>
      <c r="I29" s="9">
        <v>3</v>
      </c>
      <c r="J29" s="9">
        <v>48</v>
      </c>
      <c r="K29" s="985">
        <v>150</v>
      </c>
    </row>
    <row r="30" spans="1:11">
      <c r="A30" s="851" t="s">
        <v>67</v>
      </c>
      <c r="B30" s="840" t="s">
        <v>192</v>
      </c>
      <c r="C30" s="739">
        <v>21</v>
      </c>
      <c r="D30" s="739">
        <v>14</v>
      </c>
      <c r="E30" s="739">
        <v>11</v>
      </c>
      <c r="F30" s="739">
        <v>2</v>
      </c>
      <c r="G30" s="739">
        <v>0</v>
      </c>
      <c r="H30" s="739">
        <v>2</v>
      </c>
      <c r="I30" s="739">
        <v>7</v>
      </c>
      <c r="J30" s="739">
        <v>43</v>
      </c>
      <c r="K30" s="875">
        <v>2910</v>
      </c>
    </row>
    <row r="31" spans="1:11">
      <c r="A31" s="969" t="s">
        <v>67</v>
      </c>
      <c r="B31" s="843" t="s">
        <v>33</v>
      </c>
      <c r="C31" s="740">
        <v>38</v>
      </c>
      <c r="D31" s="740">
        <v>25</v>
      </c>
      <c r="E31" s="740">
        <v>10</v>
      </c>
      <c r="F31" s="740">
        <v>1</v>
      </c>
      <c r="G31" s="740">
        <v>0</v>
      </c>
      <c r="H31" s="740">
        <v>1</v>
      </c>
      <c r="I31" s="740">
        <v>4</v>
      </c>
      <c r="J31" s="740">
        <v>21</v>
      </c>
      <c r="K31" s="965">
        <v>6630</v>
      </c>
    </row>
    <row r="32" spans="1:11">
      <c r="A32" s="849" t="s">
        <v>111</v>
      </c>
      <c r="B32" s="9" t="s">
        <v>84</v>
      </c>
      <c r="C32" s="9">
        <v>51</v>
      </c>
      <c r="D32" s="9">
        <v>24</v>
      </c>
      <c r="E32" s="9">
        <v>13</v>
      </c>
      <c r="F32" s="9">
        <v>1</v>
      </c>
      <c r="G32" s="9">
        <v>0</v>
      </c>
      <c r="H32" s="9">
        <v>1</v>
      </c>
      <c r="I32" s="9">
        <v>2</v>
      </c>
      <c r="J32" s="9">
        <v>8</v>
      </c>
      <c r="K32" s="985">
        <v>600</v>
      </c>
    </row>
    <row r="33" spans="1:11">
      <c r="A33" s="849" t="s">
        <v>111</v>
      </c>
      <c r="B33" s="9" t="s">
        <v>85</v>
      </c>
      <c r="C33" s="9">
        <v>45</v>
      </c>
      <c r="D33" s="9">
        <v>25</v>
      </c>
      <c r="E33" s="9">
        <v>8</v>
      </c>
      <c r="F33" s="9">
        <v>1</v>
      </c>
      <c r="G33" s="9">
        <v>0</v>
      </c>
      <c r="H33" s="9">
        <v>1</v>
      </c>
      <c r="I33" s="9">
        <v>3</v>
      </c>
      <c r="J33" s="9">
        <v>17</v>
      </c>
      <c r="K33" s="985">
        <v>3210</v>
      </c>
    </row>
    <row r="34" spans="1:11">
      <c r="A34" s="849" t="s">
        <v>111</v>
      </c>
      <c r="B34" s="9" t="s">
        <v>86</v>
      </c>
      <c r="C34" s="9">
        <v>41</v>
      </c>
      <c r="D34" s="9">
        <v>21</v>
      </c>
      <c r="E34" s="9">
        <v>8</v>
      </c>
      <c r="F34" s="9">
        <v>1</v>
      </c>
      <c r="G34" s="9">
        <v>0</v>
      </c>
      <c r="H34" s="9">
        <v>1</v>
      </c>
      <c r="I34" s="9">
        <v>3</v>
      </c>
      <c r="J34" s="9">
        <v>25</v>
      </c>
      <c r="K34" s="861">
        <v>930</v>
      </c>
    </row>
    <row r="35" spans="1:11">
      <c r="A35" s="849" t="s">
        <v>111</v>
      </c>
      <c r="B35" s="9" t="s">
        <v>182</v>
      </c>
      <c r="C35" s="9">
        <v>25</v>
      </c>
      <c r="D35" s="9">
        <v>12</v>
      </c>
      <c r="E35" s="9">
        <v>15</v>
      </c>
      <c r="F35" s="9">
        <v>1</v>
      </c>
      <c r="G35" s="9">
        <v>0</v>
      </c>
      <c r="H35" s="9">
        <v>0</v>
      </c>
      <c r="I35" s="9">
        <v>5</v>
      </c>
      <c r="J35" s="9">
        <v>42</v>
      </c>
      <c r="K35" s="985">
        <v>250</v>
      </c>
    </row>
    <row r="36" spans="1:11">
      <c r="A36" s="849" t="s">
        <v>111</v>
      </c>
      <c r="B36" s="9" t="s">
        <v>183</v>
      </c>
      <c r="C36" s="9">
        <v>21</v>
      </c>
      <c r="D36" s="9">
        <v>26</v>
      </c>
      <c r="E36" s="9">
        <v>14</v>
      </c>
      <c r="F36" s="9">
        <v>2</v>
      </c>
      <c r="G36" s="9">
        <v>0</v>
      </c>
      <c r="H36" s="9">
        <v>2</v>
      </c>
      <c r="I36" s="9">
        <v>7</v>
      </c>
      <c r="J36" s="9">
        <v>29</v>
      </c>
      <c r="K36" s="985">
        <v>3500</v>
      </c>
    </row>
    <row r="37" spans="1:11">
      <c r="A37" s="849" t="s">
        <v>111</v>
      </c>
      <c r="B37" s="9" t="s">
        <v>184</v>
      </c>
      <c r="C37" s="9">
        <v>13</v>
      </c>
      <c r="D37" s="9">
        <v>9</v>
      </c>
      <c r="E37" s="9">
        <v>4</v>
      </c>
      <c r="F37" s="9">
        <v>1</v>
      </c>
      <c r="G37" s="9">
        <v>0</v>
      </c>
      <c r="H37" s="9">
        <v>1</v>
      </c>
      <c r="I37" s="9">
        <v>8</v>
      </c>
      <c r="J37" s="9">
        <v>65</v>
      </c>
      <c r="K37" s="861">
        <v>210</v>
      </c>
    </row>
    <row r="38" spans="1:11">
      <c r="A38" s="849" t="s">
        <v>111</v>
      </c>
      <c r="B38" s="9" t="s">
        <v>664</v>
      </c>
      <c r="C38" s="842" t="s">
        <v>269</v>
      </c>
      <c r="D38" s="842" t="s">
        <v>269</v>
      </c>
      <c r="E38" s="842" t="s">
        <v>269</v>
      </c>
      <c r="F38" s="842" t="s">
        <v>269</v>
      </c>
      <c r="G38" s="842" t="s">
        <v>269</v>
      </c>
      <c r="H38" s="842" t="s">
        <v>269</v>
      </c>
      <c r="I38" s="842" t="s">
        <v>269</v>
      </c>
      <c r="J38" s="842" t="s">
        <v>269</v>
      </c>
      <c r="K38" s="985">
        <v>20</v>
      </c>
    </row>
    <row r="39" spans="1:11">
      <c r="A39" s="849" t="s">
        <v>111</v>
      </c>
      <c r="B39" s="9" t="s">
        <v>274</v>
      </c>
      <c r="C39" s="328">
        <v>15</v>
      </c>
      <c r="D39" s="328">
        <v>14</v>
      </c>
      <c r="E39" s="328">
        <v>4</v>
      </c>
      <c r="F39" s="328">
        <v>1</v>
      </c>
      <c r="G39" s="328">
        <v>2</v>
      </c>
      <c r="H39" s="328">
        <v>1</v>
      </c>
      <c r="I39" s="328">
        <v>6</v>
      </c>
      <c r="J39" s="328">
        <v>57</v>
      </c>
      <c r="K39" s="9">
        <v>270</v>
      </c>
    </row>
    <row r="40" spans="1:11">
      <c r="A40" s="849" t="s">
        <v>111</v>
      </c>
      <c r="B40" s="9" t="s">
        <v>665</v>
      </c>
      <c r="C40" s="842" t="s">
        <v>269</v>
      </c>
      <c r="D40" s="842" t="s">
        <v>269</v>
      </c>
      <c r="E40" s="842" t="s">
        <v>269</v>
      </c>
      <c r="F40" s="842" t="s">
        <v>269</v>
      </c>
      <c r="G40" s="842" t="s">
        <v>269</v>
      </c>
      <c r="H40" s="842" t="s">
        <v>269</v>
      </c>
      <c r="I40" s="842" t="s">
        <v>269</v>
      </c>
      <c r="J40" s="842" t="s">
        <v>269</v>
      </c>
      <c r="K40" s="1257">
        <v>0</v>
      </c>
    </row>
    <row r="41" spans="1:11">
      <c r="A41" s="849" t="s">
        <v>111</v>
      </c>
      <c r="B41" s="9" t="s">
        <v>185</v>
      </c>
      <c r="C41" s="328">
        <v>9</v>
      </c>
      <c r="D41" s="328">
        <v>7</v>
      </c>
      <c r="E41" s="328">
        <v>9</v>
      </c>
      <c r="F41" s="328">
        <v>2</v>
      </c>
      <c r="G41" s="328">
        <v>0</v>
      </c>
      <c r="H41" s="328">
        <v>1</v>
      </c>
      <c r="I41" s="328">
        <v>9</v>
      </c>
      <c r="J41" s="328">
        <v>62</v>
      </c>
      <c r="K41" s="9">
        <v>520</v>
      </c>
    </row>
    <row r="42" spans="1:11">
      <c r="A42" s="849" t="s">
        <v>111</v>
      </c>
      <c r="B42" s="9" t="s">
        <v>719</v>
      </c>
      <c r="C42" s="328">
        <v>10</v>
      </c>
      <c r="D42" s="328">
        <v>12</v>
      </c>
      <c r="E42" s="328">
        <v>6</v>
      </c>
      <c r="F42" s="328">
        <v>0</v>
      </c>
      <c r="G42" s="328">
        <v>0</v>
      </c>
      <c r="H42" s="328">
        <v>2</v>
      </c>
      <c r="I42" s="328">
        <v>10</v>
      </c>
      <c r="J42" s="328">
        <v>60</v>
      </c>
      <c r="K42" s="9">
        <v>90</v>
      </c>
    </row>
    <row r="43" spans="1:11">
      <c r="A43" s="969" t="s">
        <v>111</v>
      </c>
      <c r="B43" s="740" t="s">
        <v>2</v>
      </c>
      <c r="C43" s="844" t="s">
        <v>269</v>
      </c>
      <c r="D43" s="844" t="s">
        <v>269</v>
      </c>
      <c r="E43" s="844" t="s">
        <v>269</v>
      </c>
      <c r="F43" s="844" t="s">
        <v>269</v>
      </c>
      <c r="G43" s="844" t="s">
        <v>269</v>
      </c>
      <c r="H43" s="844" t="s">
        <v>269</v>
      </c>
      <c r="I43" s="844" t="s">
        <v>269</v>
      </c>
      <c r="J43" s="844" t="s">
        <v>269</v>
      </c>
      <c r="K43" s="1258">
        <v>0</v>
      </c>
    </row>
    <row r="44" spans="1:11">
      <c r="A44" s="1335" t="s">
        <v>112</v>
      </c>
      <c r="B44" s="9" t="s">
        <v>1117</v>
      </c>
      <c r="C44" s="328">
        <v>16</v>
      </c>
      <c r="D44" s="328">
        <v>17</v>
      </c>
      <c r="E44" s="328">
        <v>10</v>
      </c>
      <c r="F44" s="328">
        <v>1</v>
      </c>
      <c r="G44" s="328">
        <v>1</v>
      </c>
      <c r="H44" s="328">
        <v>1</v>
      </c>
      <c r="I44" s="328">
        <v>8</v>
      </c>
      <c r="J44" s="328">
        <v>47</v>
      </c>
      <c r="K44" s="9">
        <v>800</v>
      </c>
    </row>
    <row r="45" spans="1:11">
      <c r="A45" s="849" t="s">
        <v>112</v>
      </c>
      <c r="B45" s="9" t="s">
        <v>170</v>
      </c>
      <c r="C45" s="328">
        <v>15</v>
      </c>
      <c r="D45" s="328">
        <v>16</v>
      </c>
      <c r="E45" s="328">
        <v>9</v>
      </c>
      <c r="F45" s="328">
        <v>1</v>
      </c>
      <c r="G45" s="328">
        <v>0</v>
      </c>
      <c r="H45" s="328">
        <v>2</v>
      </c>
      <c r="I45" s="328">
        <v>8</v>
      </c>
      <c r="J45" s="328">
        <v>49</v>
      </c>
      <c r="K45" s="9">
        <v>1160</v>
      </c>
    </row>
    <row r="46" spans="1:11">
      <c r="A46" s="849" t="s">
        <v>112</v>
      </c>
      <c r="B46" s="9" t="s">
        <v>88</v>
      </c>
      <c r="C46" s="328">
        <v>22</v>
      </c>
      <c r="D46" s="328">
        <v>18</v>
      </c>
      <c r="E46" s="328">
        <v>9</v>
      </c>
      <c r="F46" s="328">
        <v>2</v>
      </c>
      <c r="G46" s="328">
        <v>0</v>
      </c>
      <c r="H46" s="328">
        <v>1</v>
      </c>
      <c r="I46" s="328">
        <v>8</v>
      </c>
      <c r="J46" s="328">
        <v>39</v>
      </c>
      <c r="K46" s="9">
        <v>1400</v>
      </c>
    </row>
    <row r="47" spans="1:11">
      <c r="A47" s="849" t="s">
        <v>112</v>
      </c>
      <c r="B47" s="9" t="s">
        <v>89</v>
      </c>
      <c r="C47" s="328">
        <v>30</v>
      </c>
      <c r="D47" s="328">
        <v>21</v>
      </c>
      <c r="E47" s="328">
        <v>11</v>
      </c>
      <c r="F47" s="328">
        <v>1</v>
      </c>
      <c r="G47" s="328">
        <v>0</v>
      </c>
      <c r="H47" s="328">
        <v>1</v>
      </c>
      <c r="I47" s="328">
        <v>5</v>
      </c>
      <c r="J47" s="328">
        <v>30</v>
      </c>
      <c r="K47" s="9">
        <v>1120</v>
      </c>
    </row>
    <row r="48" spans="1:11">
      <c r="A48" s="849" t="s">
        <v>112</v>
      </c>
      <c r="B48" s="9" t="s">
        <v>90</v>
      </c>
      <c r="C48" s="328">
        <v>36</v>
      </c>
      <c r="D48" s="328">
        <v>22</v>
      </c>
      <c r="E48" s="328">
        <v>10</v>
      </c>
      <c r="F48" s="328">
        <v>1</v>
      </c>
      <c r="G48" s="328">
        <v>0</v>
      </c>
      <c r="H48" s="328">
        <v>2</v>
      </c>
      <c r="I48" s="328">
        <v>5</v>
      </c>
      <c r="J48" s="328">
        <v>24</v>
      </c>
      <c r="K48" s="9">
        <v>950</v>
      </c>
    </row>
    <row r="49" spans="1:11">
      <c r="A49" s="849" t="s">
        <v>112</v>
      </c>
      <c r="B49" s="9" t="s">
        <v>91</v>
      </c>
      <c r="C49" s="328">
        <v>39</v>
      </c>
      <c r="D49" s="328">
        <v>23</v>
      </c>
      <c r="E49" s="328">
        <v>10</v>
      </c>
      <c r="F49" s="328">
        <v>2</v>
      </c>
      <c r="G49" s="328">
        <v>0</v>
      </c>
      <c r="H49" s="328">
        <v>1</v>
      </c>
      <c r="I49" s="328">
        <v>3</v>
      </c>
      <c r="J49" s="328">
        <v>22</v>
      </c>
      <c r="K49" s="9">
        <v>1280</v>
      </c>
    </row>
    <row r="50" spans="1:11">
      <c r="A50" s="849" t="s">
        <v>112</v>
      </c>
      <c r="B50" s="838" t="s">
        <v>92</v>
      </c>
      <c r="C50" s="328">
        <v>45</v>
      </c>
      <c r="D50" s="328">
        <v>24</v>
      </c>
      <c r="E50" s="328">
        <v>8</v>
      </c>
      <c r="F50" s="328">
        <v>1</v>
      </c>
      <c r="G50" s="328">
        <v>0</v>
      </c>
      <c r="H50" s="328">
        <v>1</v>
      </c>
      <c r="I50" s="328">
        <v>4</v>
      </c>
      <c r="J50" s="328">
        <v>16</v>
      </c>
      <c r="K50" s="9">
        <v>940</v>
      </c>
    </row>
    <row r="51" spans="1:11">
      <c r="A51" s="849" t="s">
        <v>112</v>
      </c>
      <c r="B51" s="838" t="s">
        <v>93</v>
      </c>
      <c r="C51" s="328">
        <v>47</v>
      </c>
      <c r="D51" s="328">
        <v>27</v>
      </c>
      <c r="E51" s="328">
        <v>11</v>
      </c>
      <c r="F51" s="328">
        <v>0</v>
      </c>
      <c r="G51" s="328">
        <v>0</v>
      </c>
      <c r="H51" s="328">
        <v>1</v>
      </c>
      <c r="I51" s="328">
        <v>1</v>
      </c>
      <c r="J51" s="328">
        <v>11</v>
      </c>
      <c r="K51" s="9">
        <v>1520</v>
      </c>
    </row>
    <row r="52" spans="1:11">
      <c r="A52" s="851" t="s">
        <v>654</v>
      </c>
      <c r="B52" s="970" t="s">
        <v>703</v>
      </c>
      <c r="C52" s="739">
        <v>20</v>
      </c>
      <c r="D52" s="739">
        <v>18</v>
      </c>
      <c r="E52" s="739">
        <v>10</v>
      </c>
      <c r="F52" s="739">
        <v>1</v>
      </c>
      <c r="G52" s="739">
        <v>0</v>
      </c>
      <c r="H52" s="739">
        <v>2</v>
      </c>
      <c r="I52" s="739">
        <v>7</v>
      </c>
      <c r="J52" s="739">
        <v>41</v>
      </c>
      <c r="K52" s="739">
        <v>1940</v>
      </c>
    </row>
    <row r="53" spans="1:11">
      <c r="A53" s="849" t="s">
        <v>654</v>
      </c>
      <c r="B53" s="838">
        <v>2</v>
      </c>
      <c r="C53" s="9">
        <v>26</v>
      </c>
      <c r="D53" s="9">
        <v>19</v>
      </c>
      <c r="E53" s="9">
        <v>11</v>
      </c>
      <c r="F53" s="9">
        <v>1</v>
      </c>
      <c r="G53" s="9">
        <v>0</v>
      </c>
      <c r="H53" s="9">
        <v>1</v>
      </c>
      <c r="I53" s="9">
        <v>6</v>
      </c>
      <c r="J53" s="9">
        <v>36</v>
      </c>
      <c r="K53" s="9">
        <v>1920</v>
      </c>
    </row>
    <row r="54" spans="1:11">
      <c r="A54" s="849" t="s">
        <v>654</v>
      </c>
      <c r="B54" s="838">
        <v>3</v>
      </c>
      <c r="C54" s="9">
        <v>35</v>
      </c>
      <c r="D54" s="9">
        <v>23</v>
      </c>
      <c r="E54" s="9">
        <v>10</v>
      </c>
      <c r="F54" s="9">
        <v>1</v>
      </c>
      <c r="G54" s="9">
        <v>0</v>
      </c>
      <c r="H54" s="9">
        <v>1</v>
      </c>
      <c r="I54" s="9">
        <v>4</v>
      </c>
      <c r="J54" s="9">
        <v>26</v>
      </c>
      <c r="K54" s="9">
        <v>1870</v>
      </c>
    </row>
    <row r="55" spans="1:11">
      <c r="A55" s="849" t="s">
        <v>654</v>
      </c>
      <c r="B55" s="838">
        <v>4</v>
      </c>
      <c r="C55" s="9">
        <v>45</v>
      </c>
      <c r="D55" s="9">
        <v>22</v>
      </c>
      <c r="E55" s="9">
        <v>8</v>
      </c>
      <c r="F55" s="9">
        <v>1</v>
      </c>
      <c r="G55" s="9">
        <v>0</v>
      </c>
      <c r="H55" s="9">
        <v>1</v>
      </c>
      <c r="I55" s="9">
        <v>4</v>
      </c>
      <c r="J55" s="9">
        <v>19</v>
      </c>
      <c r="K55" s="9">
        <v>1750</v>
      </c>
    </row>
    <row r="56" spans="1:11">
      <c r="A56" s="969" t="s">
        <v>654</v>
      </c>
      <c r="B56" s="839" t="s">
        <v>704</v>
      </c>
      <c r="C56" s="740">
        <v>43</v>
      </c>
      <c r="D56" s="740">
        <v>29</v>
      </c>
      <c r="E56" s="740">
        <v>11</v>
      </c>
      <c r="F56" s="740">
        <v>1</v>
      </c>
      <c r="G56" s="740">
        <v>0</v>
      </c>
      <c r="H56" s="740">
        <v>1</v>
      </c>
      <c r="I56" s="740">
        <v>3</v>
      </c>
      <c r="J56" s="740">
        <v>13</v>
      </c>
      <c r="K56" s="740">
        <v>1720</v>
      </c>
    </row>
    <row r="57" spans="1:11">
      <c r="A57" s="849" t="s">
        <v>113</v>
      </c>
      <c r="B57" s="838" t="s">
        <v>120</v>
      </c>
      <c r="C57" s="9">
        <v>24</v>
      </c>
      <c r="D57" s="9">
        <v>16</v>
      </c>
      <c r="E57" s="9">
        <v>6</v>
      </c>
      <c r="F57" s="9">
        <v>1</v>
      </c>
      <c r="G57" s="9">
        <v>0</v>
      </c>
      <c r="H57" s="9">
        <v>1</v>
      </c>
      <c r="I57" s="9">
        <v>7</v>
      </c>
      <c r="J57" s="9">
        <v>45</v>
      </c>
      <c r="K57" s="9">
        <v>1650</v>
      </c>
    </row>
    <row r="58" spans="1:11">
      <c r="A58" s="849" t="s">
        <v>113</v>
      </c>
      <c r="B58" s="838">
        <v>2</v>
      </c>
      <c r="C58" s="9">
        <v>30</v>
      </c>
      <c r="D58" s="9">
        <v>18</v>
      </c>
      <c r="E58" s="9">
        <v>9</v>
      </c>
      <c r="F58" s="9">
        <v>1</v>
      </c>
      <c r="G58" s="9">
        <v>1</v>
      </c>
      <c r="H58" s="9">
        <v>1</v>
      </c>
      <c r="I58" s="9">
        <v>5</v>
      </c>
      <c r="J58" s="9">
        <v>34</v>
      </c>
      <c r="K58" s="9">
        <v>1820</v>
      </c>
    </row>
    <row r="59" spans="1:11">
      <c r="A59" s="849" t="s">
        <v>113</v>
      </c>
      <c r="B59" s="838">
        <v>3</v>
      </c>
      <c r="C59" s="9">
        <v>35</v>
      </c>
      <c r="D59" s="9">
        <v>21</v>
      </c>
      <c r="E59" s="9">
        <v>11</v>
      </c>
      <c r="F59" s="9">
        <v>1</v>
      </c>
      <c r="G59" s="9">
        <v>0</v>
      </c>
      <c r="H59" s="9">
        <v>1</v>
      </c>
      <c r="I59" s="9">
        <v>4</v>
      </c>
      <c r="J59" s="9">
        <v>26</v>
      </c>
      <c r="K59" s="9">
        <v>2180</v>
      </c>
    </row>
    <row r="60" spans="1:11">
      <c r="A60" s="849" t="s">
        <v>113</v>
      </c>
      <c r="B60" s="838">
        <v>4</v>
      </c>
      <c r="C60" s="9">
        <v>41</v>
      </c>
      <c r="D60" s="9">
        <v>26</v>
      </c>
      <c r="E60" s="9">
        <v>10</v>
      </c>
      <c r="F60" s="9">
        <v>1</v>
      </c>
      <c r="G60" s="9">
        <v>0</v>
      </c>
      <c r="H60" s="9">
        <v>1</v>
      </c>
      <c r="I60" s="9">
        <v>4</v>
      </c>
      <c r="J60" s="9">
        <v>16</v>
      </c>
      <c r="K60" s="9">
        <v>2190</v>
      </c>
    </row>
    <row r="61" spans="1:11">
      <c r="A61" s="969" t="s">
        <v>113</v>
      </c>
      <c r="B61" s="740" t="s">
        <v>121</v>
      </c>
      <c r="C61" s="740">
        <v>38</v>
      </c>
      <c r="D61" s="740">
        <v>27</v>
      </c>
      <c r="E61" s="740">
        <v>12</v>
      </c>
      <c r="F61" s="740">
        <v>1</v>
      </c>
      <c r="G61" s="740">
        <v>0</v>
      </c>
      <c r="H61" s="740">
        <v>1</v>
      </c>
      <c r="I61" s="740">
        <v>4</v>
      </c>
      <c r="J61" s="740">
        <v>16</v>
      </c>
      <c r="K61" s="740">
        <v>1760</v>
      </c>
    </row>
    <row r="62" spans="1:11">
      <c r="A62" s="849" t="s">
        <v>171</v>
      </c>
      <c r="B62" s="9" t="s">
        <v>96</v>
      </c>
      <c r="C62" s="9">
        <v>26</v>
      </c>
      <c r="D62" s="9">
        <v>20</v>
      </c>
      <c r="E62" s="9">
        <v>9</v>
      </c>
      <c r="F62" s="9">
        <v>1</v>
      </c>
      <c r="G62" s="9">
        <v>1</v>
      </c>
      <c r="H62" s="9">
        <v>2</v>
      </c>
      <c r="I62" s="9">
        <v>7</v>
      </c>
      <c r="J62" s="9">
        <v>35</v>
      </c>
      <c r="K62" s="9">
        <v>3200</v>
      </c>
    </row>
    <row r="63" spans="1:11">
      <c r="A63" s="849" t="s">
        <v>171</v>
      </c>
      <c r="B63" s="9" t="s">
        <v>97</v>
      </c>
      <c r="C63" s="9">
        <v>36</v>
      </c>
      <c r="D63" s="9">
        <v>22</v>
      </c>
      <c r="E63" s="9">
        <v>8</v>
      </c>
      <c r="F63" s="9">
        <v>1</v>
      </c>
      <c r="G63" s="9">
        <v>0</v>
      </c>
      <c r="H63" s="9">
        <v>1</v>
      </c>
      <c r="I63" s="9">
        <v>4</v>
      </c>
      <c r="J63" s="9">
        <v>28</v>
      </c>
      <c r="K63" s="9">
        <v>2770</v>
      </c>
    </row>
    <row r="64" spans="1:11">
      <c r="A64" s="849" t="s">
        <v>171</v>
      </c>
      <c r="B64" s="9" t="s">
        <v>98</v>
      </c>
      <c r="C64" s="9">
        <v>40</v>
      </c>
      <c r="D64" s="9">
        <v>24</v>
      </c>
      <c r="E64" s="9">
        <v>11</v>
      </c>
      <c r="F64" s="9">
        <v>1</v>
      </c>
      <c r="G64" s="9">
        <v>0</v>
      </c>
      <c r="H64" s="9">
        <v>0</v>
      </c>
      <c r="I64" s="9">
        <v>4</v>
      </c>
      <c r="J64" s="9">
        <v>20</v>
      </c>
      <c r="K64" s="9">
        <v>870</v>
      </c>
    </row>
    <row r="65" spans="1:11">
      <c r="A65" s="849" t="s">
        <v>171</v>
      </c>
      <c r="B65" s="9" t="s">
        <v>99</v>
      </c>
      <c r="C65" s="9">
        <v>41</v>
      </c>
      <c r="D65" s="9">
        <v>15</v>
      </c>
      <c r="E65" s="9">
        <v>14</v>
      </c>
      <c r="F65" s="9">
        <v>2</v>
      </c>
      <c r="G65" s="9">
        <v>0</v>
      </c>
      <c r="H65" s="9">
        <v>1</v>
      </c>
      <c r="I65" s="9">
        <v>3</v>
      </c>
      <c r="J65" s="9">
        <v>26</v>
      </c>
      <c r="K65" s="9">
        <v>520</v>
      </c>
    </row>
    <row r="66" spans="1:11">
      <c r="A66" s="849" t="s">
        <v>171</v>
      </c>
      <c r="B66" s="9" t="s">
        <v>100</v>
      </c>
      <c r="C66" s="9">
        <v>41</v>
      </c>
      <c r="D66" s="9">
        <v>26</v>
      </c>
      <c r="E66" s="9">
        <v>13</v>
      </c>
      <c r="F66" s="9">
        <v>2</v>
      </c>
      <c r="G66" s="9">
        <v>0</v>
      </c>
      <c r="H66" s="9">
        <v>1</v>
      </c>
      <c r="I66" s="9">
        <v>2</v>
      </c>
      <c r="J66" s="9">
        <v>14</v>
      </c>
      <c r="K66" s="9">
        <v>1060</v>
      </c>
    </row>
    <row r="67" spans="1:11">
      <c r="A67" s="849" t="s">
        <v>171</v>
      </c>
      <c r="B67" s="9" t="s">
        <v>101</v>
      </c>
      <c r="C67" s="9">
        <v>39</v>
      </c>
      <c r="D67" s="9">
        <v>26</v>
      </c>
      <c r="E67" s="9">
        <v>15</v>
      </c>
      <c r="F67" s="9">
        <v>1</v>
      </c>
      <c r="G67" s="9">
        <v>0</v>
      </c>
      <c r="H67" s="9">
        <v>1</v>
      </c>
      <c r="I67" s="9">
        <v>4</v>
      </c>
      <c r="J67" s="9">
        <v>14</v>
      </c>
      <c r="K67" s="9">
        <v>1180</v>
      </c>
    </row>
  </sheetData>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0"/>
  <dimension ref="A1:L75"/>
  <sheetViews>
    <sheetView workbookViewId="0">
      <pane ySplit="4" topLeftCell="A5" activePane="bottomLeft" state="frozen"/>
      <selection pane="bottomLeft"/>
    </sheetView>
  </sheetViews>
  <sheetFormatPr defaultColWidth="9.23046875" defaultRowHeight="15.5"/>
  <cols>
    <col min="1" max="1" width="34.84375" style="9" customWidth="1"/>
    <col min="2" max="2" width="33.84375" style="9" customWidth="1"/>
    <col min="3" max="3" width="11" style="9" customWidth="1"/>
    <col min="4" max="4" width="11.3046875" style="9" customWidth="1"/>
    <col min="5" max="6" width="11" style="9" customWidth="1"/>
    <col min="7" max="7" width="12.07421875" style="9" customWidth="1"/>
    <col min="8" max="11" width="11" style="9" customWidth="1"/>
    <col min="12" max="12" width="12.23046875" style="9" customWidth="1"/>
    <col min="13" max="16384" width="9.23046875" style="9"/>
  </cols>
  <sheetData>
    <row r="1" spans="1:12" ht="18">
      <c r="A1" s="1174" t="s">
        <v>1241</v>
      </c>
    </row>
    <row r="2" spans="1:12">
      <c r="A2" s="74" t="s">
        <v>920</v>
      </c>
    </row>
    <row r="3" spans="1:12">
      <c r="A3" s="9" t="s">
        <v>30</v>
      </c>
      <c r="B3" s="119"/>
      <c r="C3" s="120"/>
      <c r="D3" s="120"/>
      <c r="E3" s="120"/>
      <c r="F3" s="120"/>
      <c r="G3" s="120"/>
      <c r="H3" s="120"/>
      <c r="I3" s="120"/>
      <c r="J3" s="120"/>
      <c r="K3" s="120"/>
      <c r="L3" s="120"/>
    </row>
    <row r="4" spans="1:12" ht="77.5">
      <c r="A4" s="222" t="s">
        <v>35</v>
      </c>
      <c r="B4" s="222" t="s">
        <v>36</v>
      </c>
      <c r="C4" s="376" t="s">
        <v>962</v>
      </c>
      <c r="D4" s="376" t="s">
        <v>963</v>
      </c>
      <c r="E4" s="376" t="s">
        <v>964</v>
      </c>
      <c r="F4" s="376" t="s">
        <v>965</v>
      </c>
      <c r="G4" s="771" t="s">
        <v>966</v>
      </c>
      <c r="H4" s="376" t="s">
        <v>967</v>
      </c>
      <c r="I4" s="376" t="s">
        <v>968</v>
      </c>
      <c r="J4" s="376" t="s">
        <v>969</v>
      </c>
      <c r="K4" s="376" t="s">
        <v>970</v>
      </c>
      <c r="L4" s="771" t="s">
        <v>971</v>
      </c>
    </row>
    <row r="5" spans="1:12">
      <c r="A5" s="230" t="s">
        <v>0</v>
      </c>
      <c r="B5" s="226" t="s">
        <v>0</v>
      </c>
      <c r="C5" s="371">
        <v>33</v>
      </c>
      <c r="D5" s="371">
        <v>24</v>
      </c>
      <c r="E5" s="371">
        <v>27</v>
      </c>
      <c r="F5" s="371">
        <v>16</v>
      </c>
      <c r="G5" s="487">
        <v>8990</v>
      </c>
      <c r="H5" s="371">
        <v>26</v>
      </c>
      <c r="I5" s="89">
        <v>22</v>
      </c>
      <c r="J5" s="89">
        <v>26</v>
      </c>
      <c r="K5" s="89">
        <v>26</v>
      </c>
      <c r="L5" s="495">
        <v>8970</v>
      </c>
    </row>
    <row r="6" spans="1:12">
      <c r="A6" s="311" t="s">
        <v>66</v>
      </c>
      <c r="B6" s="970" t="s">
        <v>271</v>
      </c>
      <c r="C6" s="444">
        <v>32</v>
      </c>
      <c r="D6" s="444">
        <v>25</v>
      </c>
      <c r="E6" s="444">
        <v>26</v>
      </c>
      <c r="F6" s="444">
        <v>17</v>
      </c>
      <c r="G6" s="488">
        <v>3850</v>
      </c>
      <c r="H6" s="444">
        <v>25</v>
      </c>
      <c r="I6" s="444">
        <v>22</v>
      </c>
      <c r="J6" s="444">
        <v>26</v>
      </c>
      <c r="K6" s="444">
        <v>26</v>
      </c>
      <c r="L6" s="496">
        <v>3840</v>
      </c>
    </row>
    <row r="7" spans="1:12">
      <c r="A7" s="134" t="s">
        <v>66</v>
      </c>
      <c r="B7" s="838" t="s">
        <v>270</v>
      </c>
      <c r="C7" s="372">
        <v>34</v>
      </c>
      <c r="D7" s="372">
        <v>24</v>
      </c>
      <c r="E7" s="372">
        <v>28</v>
      </c>
      <c r="F7" s="372">
        <v>15</v>
      </c>
      <c r="G7" s="489">
        <v>5100</v>
      </c>
      <c r="H7" s="372">
        <v>26</v>
      </c>
      <c r="I7" s="372">
        <v>22</v>
      </c>
      <c r="J7" s="372">
        <v>26</v>
      </c>
      <c r="K7" s="372">
        <v>26</v>
      </c>
      <c r="L7" s="495">
        <v>5090</v>
      </c>
    </row>
    <row r="8" spans="1:12">
      <c r="A8" s="134" t="s">
        <v>66</v>
      </c>
      <c r="B8" s="838" t="s">
        <v>726</v>
      </c>
      <c r="C8" s="372" t="s">
        <v>269</v>
      </c>
      <c r="D8" s="372" t="s">
        <v>269</v>
      </c>
      <c r="E8" s="372" t="s">
        <v>269</v>
      </c>
      <c r="F8" s="372" t="s">
        <v>269</v>
      </c>
      <c r="G8" s="489">
        <v>30</v>
      </c>
      <c r="H8" s="372" t="s">
        <v>269</v>
      </c>
      <c r="I8" s="372" t="s">
        <v>269</v>
      </c>
      <c r="J8" s="372" t="s">
        <v>269</v>
      </c>
      <c r="K8" s="372" t="s">
        <v>269</v>
      </c>
      <c r="L8" s="495">
        <v>30</v>
      </c>
    </row>
    <row r="9" spans="1:12">
      <c r="A9" s="874" t="s">
        <v>66</v>
      </c>
      <c r="B9" s="843" t="s">
        <v>29</v>
      </c>
      <c r="C9" s="478" t="s">
        <v>269</v>
      </c>
      <c r="D9" s="478" t="s">
        <v>269</v>
      </c>
      <c r="E9" s="478" t="s">
        <v>269</v>
      </c>
      <c r="F9" s="478" t="s">
        <v>269</v>
      </c>
      <c r="G9" s="490">
        <v>0</v>
      </c>
      <c r="H9" s="478" t="s">
        <v>269</v>
      </c>
      <c r="I9" s="478" t="s">
        <v>269</v>
      </c>
      <c r="J9" s="478" t="s">
        <v>269</v>
      </c>
      <c r="K9" s="478" t="s">
        <v>269</v>
      </c>
      <c r="L9" s="497">
        <v>0</v>
      </c>
    </row>
    <row r="10" spans="1:12">
      <c r="A10" s="849" t="s">
        <v>32</v>
      </c>
      <c r="B10" s="842" t="s">
        <v>199</v>
      </c>
      <c r="C10" s="373">
        <v>29</v>
      </c>
      <c r="D10" s="373">
        <v>18</v>
      </c>
      <c r="E10" s="373">
        <v>33</v>
      </c>
      <c r="F10" s="373">
        <v>20</v>
      </c>
      <c r="G10" s="491">
        <v>150</v>
      </c>
      <c r="H10" s="373">
        <v>30</v>
      </c>
      <c r="I10" s="373">
        <v>25</v>
      </c>
      <c r="J10" s="373">
        <v>25</v>
      </c>
      <c r="K10" s="373">
        <v>21</v>
      </c>
      <c r="L10" s="495">
        <v>150</v>
      </c>
    </row>
    <row r="11" spans="1:12">
      <c r="A11" s="849" t="s">
        <v>32</v>
      </c>
      <c r="B11" s="842" t="s">
        <v>52</v>
      </c>
      <c r="C11" s="372">
        <v>26</v>
      </c>
      <c r="D11" s="372">
        <v>29</v>
      </c>
      <c r="E11" s="372">
        <v>26</v>
      </c>
      <c r="F11" s="372">
        <v>18</v>
      </c>
      <c r="G11" s="489">
        <v>650</v>
      </c>
      <c r="H11" s="372">
        <v>25</v>
      </c>
      <c r="I11" s="372">
        <v>28</v>
      </c>
      <c r="J11" s="372">
        <v>25</v>
      </c>
      <c r="K11" s="372">
        <v>22</v>
      </c>
      <c r="L11" s="495">
        <v>640</v>
      </c>
    </row>
    <row r="12" spans="1:12">
      <c r="A12" s="849" t="s">
        <v>32</v>
      </c>
      <c r="B12" s="842" t="s">
        <v>53</v>
      </c>
      <c r="C12" s="372">
        <v>27</v>
      </c>
      <c r="D12" s="372">
        <v>28</v>
      </c>
      <c r="E12" s="372">
        <v>30</v>
      </c>
      <c r="F12" s="372">
        <v>15</v>
      </c>
      <c r="G12" s="489">
        <v>1020</v>
      </c>
      <c r="H12" s="372">
        <v>18</v>
      </c>
      <c r="I12" s="372">
        <v>25</v>
      </c>
      <c r="J12" s="372">
        <v>32</v>
      </c>
      <c r="K12" s="372">
        <v>25</v>
      </c>
      <c r="L12" s="495">
        <v>1020</v>
      </c>
    </row>
    <row r="13" spans="1:12">
      <c r="A13" s="849" t="s">
        <v>32</v>
      </c>
      <c r="B13" s="842" t="s">
        <v>54</v>
      </c>
      <c r="C13" s="372">
        <v>29</v>
      </c>
      <c r="D13" s="372">
        <v>27</v>
      </c>
      <c r="E13" s="372">
        <v>27</v>
      </c>
      <c r="F13" s="372">
        <v>16</v>
      </c>
      <c r="G13" s="489">
        <v>1090</v>
      </c>
      <c r="H13" s="372">
        <v>25</v>
      </c>
      <c r="I13" s="372">
        <v>23</v>
      </c>
      <c r="J13" s="372">
        <v>25</v>
      </c>
      <c r="K13" s="372">
        <v>27</v>
      </c>
      <c r="L13" s="495">
        <v>1090</v>
      </c>
    </row>
    <row r="14" spans="1:12">
      <c r="A14" s="849" t="s">
        <v>32</v>
      </c>
      <c r="B14" s="842" t="s">
        <v>55</v>
      </c>
      <c r="C14" s="372">
        <v>35</v>
      </c>
      <c r="D14" s="372">
        <v>23</v>
      </c>
      <c r="E14" s="372">
        <v>25</v>
      </c>
      <c r="F14" s="372">
        <v>18</v>
      </c>
      <c r="G14" s="489">
        <v>1590</v>
      </c>
      <c r="H14" s="372">
        <v>24</v>
      </c>
      <c r="I14" s="372">
        <v>20</v>
      </c>
      <c r="J14" s="372">
        <v>26</v>
      </c>
      <c r="K14" s="372">
        <v>30</v>
      </c>
      <c r="L14" s="495">
        <v>1590</v>
      </c>
    </row>
    <row r="15" spans="1:12">
      <c r="A15" s="849" t="s">
        <v>32</v>
      </c>
      <c r="B15" s="842" t="s">
        <v>56</v>
      </c>
      <c r="C15" s="372">
        <v>36</v>
      </c>
      <c r="D15" s="372">
        <v>23</v>
      </c>
      <c r="E15" s="372">
        <v>27</v>
      </c>
      <c r="F15" s="372">
        <v>14</v>
      </c>
      <c r="G15" s="489">
        <v>2120</v>
      </c>
      <c r="H15" s="372">
        <v>26</v>
      </c>
      <c r="I15" s="372">
        <v>19</v>
      </c>
      <c r="J15" s="372">
        <v>25</v>
      </c>
      <c r="K15" s="372">
        <v>30</v>
      </c>
      <c r="L15" s="495">
        <v>2110</v>
      </c>
    </row>
    <row r="16" spans="1:12">
      <c r="A16" s="849" t="s">
        <v>32</v>
      </c>
      <c r="B16" s="842" t="s">
        <v>57</v>
      </c>
      <c r="C16" s="372">
        <v>40</v>
      </c>
      <c r="D16" s="372">
        <v>20</v>
      </c>
      <c r="E16" s="372">
        <v>25</v>
      </c>
      <c r="F16" s="372">
        <v>14</v>
      </c>
      <c r="G16" s="489">
        <v>1730</v>
      </c>
      <c r="H16" s="372">
        <v>32</v>
      </c>
      <c r="I16" s="372">
        <v>18</v>
      </c>
      <c r="J16" s="372">
        <v>25</v>
      </c>
      <c r="K16" s="372">
        <v>25</v>
      </c>
      <c r="L16" s="495">
        <v>1730</v>
      </c>
    </row>
    <row r="17" spans="1:12">
      <c r="A17" s="849" t="s">
        <v>32</v>
      </c>
      <c r="B17" s="842" t="s">
        <v>58</v>
      </c>
      <c r="C17" s="478">
        <v>58</v>
      </c>
      <c r="D17" s="478">
        <v>16</v>
      </c>
      <c r="E17" s="478">
        <v>16</v>
      </c>
      <c r="F17" s="478">
        <v>11</v>
      </c>
      <c r="G17" s="492">
        <v>640</v>
      </c>
      <c r="H17" s="478">
        <v>50</v>
      </c>
      <c r="I17" s="478">
        <v>15</v>
      </c>
      <c r="J17" s="478">
        <v>17</v>
      </c>
      <c r="K17" s="478">
        <v>18</v>
      </c>
      <c r="L17" s="497">
        <v>640</v>
      </c>
    </row>
    <row r="18" spans="1:12">
      <c r="A18" s="851" t="s">
        <v>110</v>
      </c>
      <c r="B18" s="739" t="s">
        <v>80</v>
      </c>
      <c r="C18" s="372">
        <v>33</v>
      </c>
      <c r="D18" s="372">
        <v>24</v>
      </c>
      <c r="E18" s="372">
        <v>26</v>
      </c>
      <c r="F18" s="372">
        <v>16</v>
      </c>
      <c r="G18" s="489">
        <v>6480</v>
      </c>
      <c r="H18" s="372">
        <v>27</v>
      </c>
      <c r="I18" s="372">
        <v>22</v>
      </c>
      <c r="J18" s="372">
        <v>25</v>
      </c>
      <c r="K18" s="372">
        <v>26</v>
      </c>
      <c r="L18" s="495">
        <v>6470</v>
      </c>
    </row>
    <row r="19" spans="1:12">
      <c r="A19" s="849" t="s">
        <v>110</v>
      </c>
      <c r="B19" s="9" t="s">
        <v>81</v>
      </c>
      <c r="C19" s="372">
        <v>34</v>
      </c>
      <c r="D19" s="372">
        <v>25</v>
      </c>
      <c r="E19" s="372">
        <v>26</v>
      </c>
      <c r="F19" s="372">
        <v>15</v>
      </c>
      <c r="G19" s="489">
        <v>1800</v>
      </c>
      <c r="H19" s="372">
        <v>23</v>
      </c>
      <c r="I19" s="372">
        <v>21</v>
      </c>
      <c r="J19" s="372">
        <v>28</v>
      </c>
      <c r="K19" s="372">
        <v>29</v>
      </c>
      <c r="L19" s="495">
        <v>1790</v>
      </c>
    </row>
    <row r="20" spans="1:12">
      <c r="A20" s="849" t="s">
        <v>110</v>
      </c>
      <c r="B20" s="9" t="s">
        <v>718</v>
      </c>
      <c r="C20" s="372">
        <v>25</v>
      </c>
      <c r="D20" s="372">
        <v>22</v>
      </c>
      <c r="E20" s="372">
        <v>21</v>
      </c>
      <c r="F20" s="372">
        <v>32</v>
      </c>
      <c r="G20" s="489">
        <v>70</v>
      </c>
      <c r="H20" s="372">
        <v>14</v>
      </c>
      <c r="I20" s="372">
        <v>27</v>
      </c>
      <c r="J20" s="372">
        <v>18</v>
      </c>
      <c r="K20" s="372">
        <v>40</v>
      </c>
      <c r="L20" s="495">
        <v>70</v>
      </c>
    </row>
    <row r="21" spans="1:12">
      <c r="A21" s="849" t="s">
        <v>110</v>
      </c>
      <c r="B21" s="328" t="s">
        <v>720</v>
      </c>
      <c r="C21" s="372">
        <v>23</v>
      </c>
      <c r="D21" s="372">
        <v>26</v>
      </c>
      <c r="E21" s="372">
        <v>29</v>
      </c>
      <c r="F21" s="372">
        <v>22</v>
      </c>
      <c r="G21" s="489">
        <v>360</v>
      </c>
      <c r="H21" s="372">
        <v>22</v>
      </c>
      <c r="I21" s="372">
        <v>27</v>
      </c>
      <c r="J21" s="372">
        <v>27</v>
      </c>
      <c r="K21" s="372">
        <v>25</v>
      </c>
      <c r="L21" s="495">
        <v>360</v>
      </c>
    </row>
    <row r="22" spans="1:12">
      <c r="A22" s="849" t="s">
        <v>110</v>
      </c>
      <c r="B22" s="328" t="s">
        <v>82</v>
      </c>
      <c r="C22" s="372">
        <v>30</v>
      </c>
      <c r="D22" s="372">
        <v>19</v>
      </c>
      <c r="E22" s="372">
        <v>36</v>
      </c>
      <c r="F22" s="372">
        <v>14</v>
      </c>
      <c r="G22" s="489">
        <v>60</v>
      </c>
      <c r="H22" s="372">
        <v>18</v>
      </c>
      <c r="I22" s="372">
        <v>21</v>
      </c>
      <c r="J22" s="372">
        <v>38</v>
      </c>
      <c r="K22" s="372">
        <v>23</v>
      </c>
      <c r="L22" s="495">
        <v>60</v>
      </c>
    </row>
    <row r="23" spans="1:12">
      <c r="A23" s="849" t="s">
        <v>110</v>
      </c>
      <c r="B23" s="328" t="s">
        <v>83</v>
      </c>
      <c r="C23" s="372">
        <v>34</v>
      </c>
      <c r="D23" s="372">
        <v>28</v>
      </c>
      <c r="E23" s="372">
        <v>30</v>
      </c>
      <c r="F23" s="372">
        <v>9</v>
      </c>
      <c r="G23" s="489">
        <v>120</v>
      </c>
      <c r="H23" s="372">
        <v>33</v>
      </c>
      <c r="I23" s="372">
        <v>26</v>
      </c>
      <c r="J23" s="372">
        <v>25</v>
      </c>
      <c r="K23" s="372">
        <v>16</v>
      </c>
      <c r="L23" s="495">
        <v>110</v>
      </c>
    </row>
    <row r="24" spans="1:12">
      <c r="A24" s="969" t="s">
        <v>110</v>
      </c>
      <c r="B24" s="844" t="s">
        <v>721</v>
      </c>
      <c r="C24" s="478">
        <v>38</v>
      </c>
      <c r="D24" s="478">
        <v>20</v>
      </c>
      <c r="E24" s="478">
        <v>28</v>
      </c>
      <c r="F24" s="478">
        <v>14</v>
      </c>
      <c r="G24" s="492">
        <v>110</v>
      </c>
      <c r="H24" s="478">
        <v>33</v>
      </c>
      <c r="I24" s="478">
        <v>19</v>
      </c>
      <c r="J24" s="478">
        <v>32</v>
      </c>
      <c r="K24" s="478">
        <v>16</v>
      </c>
      <c r="L24" s="497">
        <v>110</v>
      </c>
    </row>
    <row r="25" spans="1:12">
      <c r="A25" s="849" t="s">
        <v>657</v>
      </c>
      <c r="B25" s="9" t="s">
        <v>26</v>
      </c>
      <c r="C25" s="372">
        <v>30</v>
      </c>
      <c r="D25" s="372">
        <v>25</v>
      </c>
      <c r="E25" s="372">
        <v>27</v>
      </c>
      <c r="F25" s="372">
        <v>18</v>
      </c>
      <c r="G25" s="489">
        <v>4520</v>
      </c>
      <c r="H25" s="372">
        <v>24</v>
      </c>
      <c r="I25" s="372">
        <v>22</v>
      </c>
      <c r="J25" s="372">
        <v>27</v>
      </c>
      <c r="K25" s="372">
        <v>27</v>
      </c>
      <c r="L25" s="495">
        <v>4510</v>
      </c>
    </row>
    <row r="26" spans="1:12">
      <c r="A26" s="849" t="s">
        <v>657</v>
      </c>
      <c r="B26" s="9" t="s">
        <v>659</v>
      </c>
      <c r="C26" s="372">
        <v>37</v>
      </c>
      <c r="D26" s="372">
        <v>24</v>
      </c>
      <c r="E26" s="372">
        <v>25</v>
      </c>
      <c r="F26" s="372">
        <v>14</v>
      </c>
      <c r="G26" s="489">
        <v>2140</v>
      </c>
      <c r="H26" s="372">
        <v>30</v>
      </c>
      <c r="I26" s="372">
        <v>20</v>
      </c>
      <c r="J26" s="372">
        <v>24</v>
      </c>
      <c r="K26" s="372">
        <v>27</v>
      </c>
      <c r="L26" s="495">
        <v>2140</v>
      </c>
    </row>
    <row r="27" spans="1:12">
      <c r="A27" s="849" t="s">
        <v>657</v>
      </c>
      <c r="B27" s="9" t="s">
        <v>660</v>
      </c>
      <c r="C27" s="372">
        <v>34</v>
      </c>
      <c r="D27" s="372">
        <v>24</v>
      </c>
      <c r="E27" s="372">
        <v>26</v>
      </c>
      <c r="F27" s="372">
        <v>15</v>
      </c>
      <c r="G27" s="489">
        <v>1020</v>
      </c>
      <c r="H27" s="372">
        <v>28</v>
      </c>
      <c r="I27" s="372">
        <v>25</v>
      </c>
      <c r="J27" s="372">
        <v>24</v>
      </c>
      <c r="K27" s="372">
        <v>23</v>
      </c>
      <c r="L27" s="495">
        <v>1020</v>
      </c>
    </row>
    <row r="28" spans="1:12">
      <c r="A28" s="849" t="s">
        <v>657</v>
      </c>
      <c r="B28" s="9" t="s">
        <v>661</v>
      </c>
      <c r="C28" s="372">
        <v>37</v>
      </c>
      <c r="D28" s="372">
        <v>24</v>
      </c>
      <c r="E28" s="372">
        <v>26</v>
      </c>
      <c r="F28" s="372">
        <v>12</v>
      </c>
      <c r="G28" s="489">
        <v>1120</v>
      </c>
      <c r="H28" s="372">
        <v>27</v>
      </c>
      <c r="I28" s="372">
        <v>24</v>
      </c>
      <c r="J28" s="372">
        <v>25</v>
      </c>
      <c r="K28" s="372">
        <v>24</v>
      </c>
      <c r="L28" s="495">
        <v>1120</v>
      </c>
    </row>
    <row r="29" spans="1:12">
      <c r="A29" s="849" t="s">
        <v>657</v>
      </c>
      <c r="B29" s="9" t="s">
        <v>662</v>
      </c>
      <c r="C29" s="372">
        <v>33</v>
      </c>
      <c r="D29" s="372">
        <v>17</v>
      </c>
      <c r="E29" s="372">
        <v>37</v>
      </c>
      <c r="F29" s="372">
        <v>13</v>
      </c>
      <c r="G29" s="489">
        <v>50</v>
      </c>
      <c r="H29" s="372">
        <v>34</v>
      </c>
      <c r="I29" s="372">
        <v>10</v>
      </c>
      <c r="J29" s="372">
        <v>45</v>
      </c>
      <c r="K29" s="372">
        <v>11</v>
      </c>
      <c r="L29" s="495">
        <v>50</v>
      </c>
    </row>
    <row r="30" spans="1:12">
      <c r="A30" s="849" t="s">
        <v>657</v>
      </c>
      <c r="B30" s="9" t="s">
        <v>663</v>
      </c>
      <c r="C30" s="372">
        <v>30</v>
      </c>
      <c r="D30" s="372">
        <v>25</v>
      </c>
      <c r="E30" s="372">
        <v>29</v>
      </c>
      <c r="F30" s="372">
        <v>16</v>
      </c>
      <c r="G30" s="489">
        <v>130</v>
      </c>
      <c r="H30" s="372">
        <v>27</v>
      </c>
      <c r="I30" s="372">
        <v>22</v>
      </c>
      <c r="J30" s="372">
        <v>23</v>
      </c>
      <c r="K30" s="372">
        <v>28</v>
      </c>
      <c r="L30" s="495">
        <v>130</v>
      </c>
    </row>
    <row r="31" spans="1:12">
      <c r="A31" s="851" t="s">
        <v>658</v>
      </c>
      <c r="B31" s="840" t="s">
        <v>192</v>
      </c>
      <c r="C31" s="486">
        <v>48</v>
      </c>
      <c r="D31" s="486">
        <v>21</v>
      </c>
      <c r="E31" s="486">
        <v>20</v>
      </c>
      <c r="F31" s="486">
        <v>11</v>
      </c>
      <c r="G31" s="488">
        <v>2540</v>
      </c>
      <c r="H31" s="486">
        <v>45</v>
      </c>
      <c r="I31" s="486">
        <v>17</v>
      </c>
      <c r="J31" s="486">
        <v>19</v>
      </c>
      <c r="K31" s="486">
        <v>19</v>
      </c>
      <c r="L31" s="496">
        <v>2530</v>
      </c>
    </row>
    <row r="32" spans="1:12">
      <c r="A32" s="969" t="s">
        <v>658</v>
      </c>
      <c r="B32" s="843" t="s">
        <v>33</v>
      </c>
      <c r="C32" s="478">
        <v>28</v>
      </c>
      <c r="D32" s="478">
        <v>25</v>
      </c>
      <c r="E32" s="478">
        <v>29</v>
      </c>
      <c r="F32" s="478">
        <v>18</v>
      </c>
      <c r="G32" s="492">
        <v>6410</v>
      </c>
      <c r="H32" s="478">
        <v>20</v>
      </c>
      <c r="I32" s="478">
        <v>24</v>
      </c>
      <c r="J32" s="478">
        <v>28</v>
      </c>
      <c r="K32" s="478">
        <v>29</v>
      </c>
      <c r="L32" s="497">
        <v>6400</v>
      </c>
    </row>
    <row r="33" spans="1:12">
      <c r="A33" s="849" t="s">
        <v>111</v>
      </c>
      <c r="B33" s="9" t="s">
        <v>84</v>
      </c>
      <c r="C33" s="372">
        <v>31</v>
      </c>
      <c r="D33" s="372">
        <v>20</v>
      </c>
      <c r="E33" s="372">
        <v>28</v>
      </c>
      <c r="F33" s="372">
        <v>21</v>
      </c>
      <c r="G33" s="489">
        <v>460</v>
      </c>
      <c r="H33" s="372">
        <v>20</v>
      </c>
      <c r="I33" s="372">
        <v>23</v>
      </c>
      <c r="J33" s="372">
        <v>27</v>
      </c>
      <c r="K33" s="372">
        <v>31</v>
      </c>
      <c r="L33" s="495">
        <v>460</v>
      </c>
    </row>
    <row r="34" spans="1:12">
      <c r="A34" s="849" t="s">
        <v>111</v>
      </c>
      <c r="B34" s="9" t="s">
        <v>85</v>
      </c>
      <c r="C34" s="372">
        <v>29</v>
      </c>
      <c r="D34" s="372">
        <v>28</v>
      </c>
      <c r="E34" s="372">
        <v>27</v>
      </c>
      <c r="F34" s="372">
        <v>16</v>
      </c>
      <c r="G34" s="489">
        <v>2900</v>
      </c>
      <c r="H34" s="372">
        <v>21</v>
      </c>
      <c r="I34" s="372">
        <v>25</v>
      </c>
      <c r="J34" s="372">
        <v>27</v>
      </c>
      <c r="K34" s="372">
        <v>27</v>
      </c>
      <c r="L34" s="495">
        <v>2900</v>
      </c>
    </row>
    <row r="35" spans="1:12">
      <c r="A35" s="849" t="s">
        <v>111</v>
      </c>
      <c r="B35" s="9" t="s">
        <v>86</v>
      </c>
      <c r="C35" s="372">
        <v>26</v>
      </c>
      <c r="D35" s="372">
        <v>24</v>
      </c>
      <c r="E35" s="372">
        <v>35</v>
      </c>
      <c r="F35" s="372">
        <v>15</v>
      </c>
      <c r="G35" s="489">
        <v>830</v>
      </c>
      <c r="H35" s="88">
        <v>21</v>
      </c>
      <c r="I35" s="88">
        <v>20</v>
      </c>
      <c r="J35" s="88">
        <v>30</v>
      </c>
      <c r="K35" s="88">
        <v>29</v>
      </c>
      <c r="L35" s="495">
        <v>830</v>
      </c>
    </row>
    <row r="36" spans="1:12">
      <c r="A36" s="849" t="s">
        <v>111</v>
      </c>
      <c r="B36" s="9" t="s">
        <v>182</v>
      </c>
      <c r="C36" s="372">
        <v>29</v>
      </c>
      <c r="D36" s="372">
        <v>19</v>
      </c>
      <c r="E36" s="372">
        <v>34</v>
      </c>
      <c r="F36" s="372">
        <v>17</v>
      </c>
      <c r="G36" s="489">
        <v>190</v>
      </c>
      <c r="H36" s="88">
        <v>22</v>
      </c>
      <c r="I36" s="88">
        <v>24</v>
      </c>
      <c r="J36" s="88">
        <v>28</v>
      </c>
      <c r="K36" s="88">
        <v>26</v>
      </c>
      <c r="L36" s="495">
        <v>190</v>
      </c>
    </row>
    <row r="37" spans="1:12">
      <c r="A37" s="849" t="s">
        <v>111</v>
      </c>
      <c r="B37" s="9" t="s">
        <v>183</v>
      </c>
      <c r="C37" s="372">
        <v>41</v>
      </c>
      <c r="D37" s="372">
        <v>21</v>
      </c>
      <c r="E37" s="372">
        <v>24</v>
      </c>
      <c r="F37" s="372">
        <v>14</v>
      </c>
      <c r="G37" s="489">
        <v>3780</v>
      </c>
      <c r="H37" s="88">
        <v>31</v>
      </c>
      <c r="I37" s="88">
        <v>17</v>
      </c>
      <c r="J37" s="88">
        <v>24</v>
      </c>
      <c r="K37" s="88">
        <v>28</v>
      </c>
      <c r="L37" s="495">
        <v>3770</v>
      </c>
    </row>
    <row r="38" spans="1:12">
      <c r="A38" s="849" t="s">
        <v>111</v>
      </c>
      <c r="B38" s="9" t="s">
        <v>184</v>
      </c>
      <c r="C38" s="372">
        <v>22</v>
      </c>
      <c r="D38" s="372">
        <v>26</v>
      </c>
      <c r="E38" s="372">
        <v>29</v>
      </c>
      <c r="F38" s="372">
        <v>23</v>
      </c>
      <c r="G38" s="489">
        <v>200</v>
      </c>
      <c r="H38" s="88">
        <v>23</v>
      </c>
      <c r="I38" s="88">
        <v>22</v>
      </c>
      <c r="J38" s="88">
        <v>33</v>
      </c>
      <c r="K38" s="88">
        <v>22</v>
      </c>
      <c r="L38" s="495">
        <v>200</v>
      </c>
    </row>
    <row r="39" spans="1:12">
      <c r="A39" s="849" t="s">
        <v>111</v>
      </c>
      <c r="B39" s="9" t="s">
        <v>664</v>
      </c>
      <c r="C39" s="372">
        <v>25</v>
      </c>
      <c r="D39" s="372">
        <v>10</v>
      </c>
      <c r="E39" s="372">
        <v>39</v>
      </c>
      <c r="F39" s="372">
        <v>26</v>
      </c>
      <c r="G39" s="489">
        <v>70</v>
      </c>
      <c r="H39" s="88">
        <v>28</v>
      </c>
      <c r="I39" s="88">
        <v>21</v>
      </c>
      <c r="J39" s="88">
        <v>30</v>
      </c>
      <c r="K39" s="88">
        <v>21</v>
      </c>
      <c r="L39" s="495">
        <v>70</v>
      </c>
    </row>
    <row r="40" spans="1:12">
      <c r="A40" s="849" t="s">
        <v>111</v>
      </c>
      <c r="B40" s="9" t="s">
        <v>274</v>
      </c>
      <c r="C40" s="372">
        <v>28</v>
      </c>
      <c r="D40" s="372">
        <v>29</v>
      </c>
      <c r="E40" s="372">
        <v>29</v>
      </c>
      <c r="F40" s="372">
        <v>14</v>
      </c>
      <c r="G40" s="489">
        <v>190</v>
      </c>
      <c r="H40" s="88">
        <v>33</v>
      </c>
      <c r="I40" s="88">
        <v>29</v>
      </c>
      <c r="J40" s="88">
        <v>23</v>
      </c>
      <c r="K40" s="88">
        <v>15</v>
      </c>
      <c r="L40" s="495">
        <v>190</v>
      </c>
    </row>
    <row r="41" spans="1:12">
      <c r="A41" s="849" t="s">
        <v>111</v>
      </c>
      <c r="B41" s="9" t="s">
        <v>665</v>
      </c>
      <c r="C41" s="372" t="s">
        <v>269</v>
      </c>
      <c r="D41" s="372" t="s">
        <v>269</v>
      </c>
      <c r="E41" s="372" t="s">
        <v>269</v>
      </c>
      <c r="F41" s="372" t="s">
        <v>269</v>
      </c>
      <c r="G41" s="489">
        <v>0</v>
      </c>
      <c r="H41" s="372" t="s">
        <v>269</v>
      </c>
      <c r="I41" s="372" t="s">
        <v>269</v>
      </c>
      <c r="J41" s="372" t="s">
        <v>269</v>
      </c>
      <c r="K41" s="372" t="s">
        <v>269</v>
      </c>
      <c r="L41" s="495">
        <v>0</v>
      </c>
    </row>
    <row r="42" spans="1:12">
      <c r="A42" s="849" t="s">
        <v>111</v>
      </c>
      <c r="B42" s="9" t="s">
        <v>185</v>
      </c>
      <c r="C42" s="372">
        <v>63</v>
      </c>
      <c r="D42" s="372">
        <v>23</v>
      </c>
      <c r="E42" s="372">
        <v>11</v>
      </c>
      <c r="F42" s="372">
        <v>4</v>
      </c>
      <c r="G42" s="489">
        <v>310</v>
      </c>
      <c r="H42" s="88">
        <v>65</v>
      </c>
      <c r="I42" s="88">
        <v>15</v>
      </c>
      <c r="J42" s="88">
        <v>8</v>
      </c>
      <c r="K42" s="88">
        <v>12</v>
      </c>
      <c r="L42" s="495">
        <v>310</v>
      </c>
    </row>
    <row r="43" spans="1:12">
      <c r="A43" s="849" t="s">
        <v>111</v>
      </c>
      <c r="B43" s="9" t="s">
        <v>719</v>
      </c>
      <c r="C43" s="88">
        <v>45</v>
      </c>
      <c r="D43" s="88">
        <v>23</v>
      </c>
      <c r="E43" s="88">
        <v>16</v>
      </c>
      <c r="F43" s="88">
        <v>16</v>
      </c>
      <c r="G43" s="487">
        <v>60</v>
      </c>
      <c r="H43" s="88">
        <v>32</v>
      </c>
      <c r="I43" s="88">
        <v>23</v>
      </c>
      <c r="J43" s="88">
        <v>27</v>
      </c>
      <c r="K43" s="88">
        <v>17</v>
      </c>
      <c r="L43" s="498">
        <v>60</v>
      </c>
    </row>
    <row r="44" spans="1:12">
      <c r="A44" s="849" t="s">
        <v>111</v>
      </c>
      <c r="B44" s="9" t="s">
        <v>2</v>
      </c>
      <c r="C44" s="372" t="s">
        <v>269</v>
      </c>
      <c r="D44" s="372" t="s">
        <v>269</v>
      </c>
      <c r="E44" s="372" t="s">
        <v>269</v>
      </c>
      <c r="F44" s="372" t="s">
        <v>269</v>
      </c>
      <c r="G44" s="487">
        <v>0</v>
      </c>
      <c r="H44" s="372" t="s">
        <v>269</v>
      </c>
      <c r="I44" s="372" t="s">
        <v>269</v>
      </c>
      <c r="J44" s="372" t="s">
        <v>269</v>
      </c>
      <c r="K44" s="372" t="s">
        <v>269</v>
      </c>
      <c r="L44" s="495">
        <v>0</v>
      </c>
    </row>
    <row r="45" spans="1:12">
      <c r="A45" s="851" t="s">
        <v>112</v>
      </c>
      <c r="B45" s="739" t="s">
        <v>169</v>
      </c>
      <c r="C45" s="395">
        <v>33</v>
      </c>
      <c r="D45" s="395">
        <v>22</v>
      </c>
      <c r="E45" s="395">
        <v>28</v>
      </c>
      <c r="F45" s="395">
        <v>17</v>
      </c>
      <c r="G45" s="493">
        <v>590</v>
      </c>
      <c r="H45" s="395">
        <v>32</v>
      </c>
      <c r="I45" s="395">
        <v>20</v>
      </c>
      <c r="J45" s="395">
        <v>23</v>
      </c>
      <c r="K45" s="395">
        <v>25</v>
      </c>
      <c r="L45" s="496">
        <v>590</v>
      </c>
    </row>
    <row r="46" spans="1:12">
      <c r="A46" s="849" t="s">
        <v>112</v>
      </c>
      <c r="B46" s="9" t="s">
        <v>170</v>
      </c>
      <c r="C46" s="88">
        <v>37</v>
      </c>
      <c r="D46" s="88">
        <v>25</v>
      </c>
      <c r="E46" s="88">
        <v>23</v>
      </c>
      <c r="F46" s="88">
        <v>15</v>
      </c>
      <c r="G46" s="487">
        <v>900</v>
      </c>
      <c r="H46" s="88">
        <v>37</v>
      </c>
      <c r="I46" s="88">
        <v>21</v>
      </c>
      <c r="J46" s="88">
        <v>22</v>
      </c>
      <c r="K46" s="88">
        <v>21</v>
      </c>
      <c r="L46" s="495">
        <v>900</v>
      </c>
    </row>
    <row r="47" spans="1:12">
      <c r="A47" s="849" t="s">
        <v>112</v>
      </c>
      <c r="B47" s="9" t="s">
        <v>88</v>
      </c>
      <c r="C47" s="88">
        <v>38</v>
      </c>
      <c r="D47" s="88">
        <v>21</v>
      </c>
      <c r="E47" s="88">
        <v>25</v>
      </c>
      <c r="F47" s="88">
        <v>17</v>
      </c>
      <c r="G47" s="487">
        <v>1140</v>
      </c>
      <c r="H47" s="88">
        <v>32</v>
      </c>
      <c r="I47" s="88">
        <v>21</v>
      </c>
      <c r="J47" s="88">
        <v>22</v>
      </c>
      <c r="K47" s="88">
        <v>25</v>
      </c>
      <c r="L47" s="495">
        <v>1130</v>
      </c>
    </row>
    <row r="48" spans="1:12">
      <c r="A48" s="849" t="s">
        <v>112</v>
      </c>
      <c r="B48" s="9" t="s">
        <v>89</v>
      </c>
      <c r="C48" s="88">
        <v>39</v>
      </c>
      <c r="D48" s="88">
        <v>21</v>
      </c>
      <c r="E48" s="88">
        <v>27</v>
      </c>
      <c r="F48" s="88">
        <v>13</v>
      </c>
      <c r="G48" s="487">
        <v>1210</v>
      </c>
      <c r="H48" s="88">
        <v>31</v>
      </c>
      <c r="I48" s="88">
        <v>19</v>
      </c>
      <c r="J48" s="88">
        <v>26</v>
      </c>
      <c r="K48" s="88">
        <v>23</v>
      </c>
      <c r="L48" s="498">
        <v>1210</v>
      </c>
    </row>
    <row r="49" spans="1:12">
      <c r="A49" s="849" t="s">
        <v>112</v>
      </c>
      <c r="B49" s="9" t="s">
        <v>90</v>
      </c>
      <c r="C49" s="88">
        <v>33</v>
      </c>
      <c r="D49" s="88">
        <v>23</v>
      </c>
      <c r="E49" s="88">
        <v>25</v>
      </c>
      <c r="F49" s="88">
        <v>19</v>
      </c>
      <c r="G49" s="487">
        <v>960</v>
      </c>
      <c r="H49" s="88">
        <v>27</v>
      </c>
      <c r="I49" s="88">
        <v>21</v>
      </c>
      <c r="J49" s="88">
        <v>25</v>
      </c>
      <c r="K49" s="88">
        <v>27</v>
      </c>
      <c r="L49" s="495">
        <v>960</v>
      </c>
    </row>
    <row r="50" spans="1:12">
      <c r="A50" s="849" t="s">
        <v>112</v>
      </c>
      <c r="B50" s="838" t="s">
        <v>91</v>
      </c>
      <c r="C50" s="88">
        <v>35</v>
      </c>
      <c r="D50" s="88">
        <v>26</v>
      </c>
      <c r="E50" s="88">
        <v>27</v>
      </c>
      <c r="F50" s="88">
        <v>12</v>
      </c>
      <c r="G50" s="487">
        <v>1430</v>
      </c>
      <c r="H50" s="88">
        <v>26</v>
      </c>
      <c r="I50" s="88">
        <v>22</v>
      </c>
      <c r="J50" s="88">
        <v>27</v>
      </c>
      <c r="K50" s="88">
        <v>26</v>
      </c>
      <c r="L50" s="495">
        <v>1430</v>
      </c>
    </row>
    <row r="51" spans="1:12">
      <c r="A51" s="849" t="s">
        <v>112</v>
      </c>
      <c r="B51" s="838" t="s">
        <v>92</v>
      </c>
      <c r="C51" s="88">
        <v>30</v>
      </c>
      <c r="D51" s="88">
        <v>28</v>
      </c>
      <c r="E51" s="88">
        <v>26</v>
      </c>
      <c r="F51" s="88">
        <v>16</v>
      </c>
      <c r="G51" s="487">
        <v>940</v>
      </c>
      <c r="H51" s="88">
        <v>21</v>
      </c>
      <c r="I51" s="88">
        <v>25</v>
      </c>
      <c r="J51" s="88">
        <v>27</v>
      </c>
      <c r="K51" s="88">
        <v>26</v>
      </c>
      <c r="L51" s="495">
        <v>940</v>
      </c>
    </row>
    <row r="52" spans="1:12">
      <c r="A52" s="969" t="s">
        <v>112</v>
      </c>
      <c r="B52" s="229" t="s">
        <v>93</v>
      </c>
      <c r="C52" s="447">
        <v>27</v>
      </c>
      <c r="D52" s="447">
        <v>26</v>
      </c>
      <c r="E52" s="447">
        <v>28</v>
      </c>
      <c r="F52" s="447">
        <v>19</v>
      </c>
      <c r="G52" s="494">
        <v>1610</v>
      </c>
      <c r="H52" s="447">
        <v>17</v>
      </c>
      <c r="I52" s="447">
        <v>24</v>
      </c>
      <c r="J52" s="447">
        <v>29</v>
      </c>
      <c r="K52" s="447">
        <v>30</v>
      </c>
      <c r="L52" s="497">
        <v>1610</v>
      </c>
    </row>
    <row r="53" spans="1:12">
      <c r="A53" s="1012" t="s">
        <v>654</v>
      </c>
      <c r="B53" s="838" t="s">
        <v>703</v>
      </c>
      <c r="C53" s="88">
        <v>35</v>
      </c>
      <c r="D53" s="88">
        <v>21</v>
      </c>
      <c r="E53" s="88">
        <v>29</v>
      </c>
      <c r="F53" s="88">
        <v>15</v>
      </c>
      <c r="G53" s="487">
        <v>1810</v>
      </c>
      <c r="H53" s="88">
        <v>31</v>
      </c>
      <c r="I53" s="88">
        <v>20</v>
      </c>
      <c r="J53" s="88">
        <v>27</v>
      </c>
      <c r="K53" s="88">
        <v>23</v>
      </c>
      <c r="L53" s="495">
        <v>1800</v>
      </c>
    </row>
    <row r="54" spans="1:12">
      <c r="A54" s="1012" t="s">
        <v>654</v>
      </c>
      <c r="B54" s="838">
        <v>2</v>
      </c>
      <c r="C54" s="88">
        <v>34</v>
      </c>
      <c r="D54" s="88">
        <v>25</v>
      </c>
      <c r="E54" s="88">
        <v>26</v>
      </c>
      <c r="F54" s="88">
        <v>16</v>
      </c>
      <c r="G54" s="487">
        <v>1830</v>
      </c>
      <c r="H54" s="88">
        <v>31</v>
      </c>
      <c r="I54" s="88">
        <v>23</v>
      </c>
      <c r="J54" s="88">
        <v>23</v>
      </c>
      <c r="K54" s="88">
        <v>23</v>
      </c>
      <c r="L54" s="495">
        <v>1830</v>
      </c>
    </row>
    <row r="55" spans="1:12">
      <c r="A55" s="1012" t="s">
        <v>654</v>
      </c>
      <c r="B55" s="838">
        <v>3</v>
      </c>
      <c r="C55" s="88">
        <v>35</v>
      </c>
      <c r="D55" s="88">
        <v>23</v>
      </c>
      <c r="E55" s="88">
        <v>27</v>
      </c>
      <c r="F55" s="88">
        <v>14</v>
      </c>
      <c r="G55" s="487">
        <v>1820</v>
      </c>
      <c r="H55" s="88">
        <v>26</v>
      </c>
      <c r="I55" s="88">
        <v>21</v>
      </c>
      <c r="J55" s="88">
        <v>26</v>
      </c>
      <c r="K55" s="88">
        <v>26</v>
      </c>
      <c r="L55" s="495">
        <v>1820</v>
      </c>
    </row>
    <row r="56" spans="1:12">
      <c r="A56" s="1012" t="s">
        <v>654</v>
      </c>
      <c r="B56" s="838">
        <v>4</v>
      </c>
      <c r="C56" s="88">
        <v>33</v>
      </c>
      <c r="D56" s="88">
        <v>26</v>
      </c>
      <c r="E56" s="88">
        <v>25</v>
      </c>
      <c r="F56" s="88">
        <v>16</v>
      </c>
      <c r="G56" s="487">
        <v>1700</v>
      </c>
      <c r="H56" s="88">
        <v>23</v>
      </c>
      <c r="I56" s="88">
        <v>24</v>
      </c>
      <c r="J56" s="88">
        <v>26</v>
      </c>
      <c r="K56" s="88">
        <v>27</v>
      </c>
      <c r="L56" s="495">
        <v>1700</v>
      </c>
    </row>
    <row r="57" spans="1:12">
      <c r="A57" s="1012" t="s">
        <v>654</v>
      </c>
      <c r="B57" s="838" t="s">
        <v>704</v>
      </c>
      <c r="C57" s="88">
        <v>28</v>
      </c>
      <c r="D57" s="88">
        <v>26</v>
      </c>
      <c r="E57" s="88">
        <v>27</v>
      </c>
      <c r="F57" s="88">
        <v>18</v>
      </c>
      <c r="G57" s="487">
        <v>1830</v>
      </c>
      <c r="H57" s="88">
        <v>19</v>
      </c>
      <c r="I57" s="88">
        <v>22</v>
      </c>
      <c r="J57" s="88">
        <v>28</v>
      </c>
      <c r="K57" s="88">
        <v>30</v>
      </c>
      <c r="L57" s="495">
        <v>1830</v>
      </c>
    </row>
    <row r="58" spans="1:12">
      <c r="A58" s="851" t="s">
        <v>113</v>
      </c>
      <c r="B58" s="739" t="s">
        <v>120</v>
      </c>
      <c r="C58" s="395">
        <v>33</v>
      </c>
      <c r="D58" s="395">
        <v>23</v>
      </c>
      <c r="E58" s="395">
        <v>27</v>
      </c>
      <c r="F58" s="395">
        <v>16</v>
      </c>
      <c r="G58" s="493">
        <v>1170</v>
      </c>
      <c r="H58" s="395">
        <v>38</v>
      </c>
      <c r="I58" s="395">
        <v>22</v>
      </c>
      <c r="J58" s="395">
        <v>20</v>
      </c>
      <c r="K58" s="395">
        <v>20</v>
      </c>
      <c r="L58" s="496">
        <v>1160</v>
      </c>
    </row>
    <row r="59" spans="1:12">
      <c r="A59" s="849" t="s">
        <v>113</v>
      </c>
      <c r="B59" s="838">
        <v>2</v>
      </c>
      <c r="C59" s="88">
        <v>34</v>
      </c>
      <c r="D59" s="88">
        <v>26</v>
      </c>
      <c r="E59" s="88">
        <v>25</v>
      </c>
      <c r="F59" s="88">
        <v>15</v>
      </c>
      <c r="G59" s="487">
        <v>1530</v>
      </c>
      <c r="H59" s="88">
        <v>28</v>
      </c>
      <c r="I59" s="88">
        <v>23</v>
      </c>
      <c r="J59" s="88">
        <v>27</v>
      </c>
      <c r="K59" s="88">
        <v>23</v>
      </c>
      <c r="L59" s="495">
        <v>1520</v>
      </c>
    </row>
    <row r="60" spans="1:12">
      <c r="A60" s="849" t="s">
        <v>113</v>
      </c>
      <c r="B60" s="838">
        <v>3</v>
      </c>
      <c r="C60" s="88">
        <v>33</v>
      </c>
      <c r="D60" s="88">
        <v>26</v>
      </c>
      <c r="E60" s="88">
        <v>25</v>
      </c>
      <c r="F60" s="88">
        <v>17</v>
      </c>
      <c r="G60" s="487">
        <v>1980</v>
      </c>
      <c r="H60" s="88">
        <v>25</v>
      </c>
      <c r="I60" s="88">
        <v>22</v>
      </c>
      <c r="J60" s="88">
        <v>26</v>
      </c>
      <c r="K60" s="88">
        <v>27</v>
      </c>
      <c r="L60" s="495">
        <v>1970</v>
      </c>
    </row>
    <row r="61" spans="1:12">
      <c r="A61" s="849" t="s">
        <v>113</v>
      </c>
      <c r="B61" s="838">
        <v>4</v>
      </c>
      <c r="C61" s="88">
        <v>35</v>
      </c>
      <c r="D61" s="88">
        <v>23</v>
      </c>
      <c r="E61" s="88">
        <v>27</v>
      </c>
      <c r="F61" s="88">
        <v>15</v>
      </c>
      <c r="G61" s="487">
        <v>2220</v>
      </c>
      <c r="H61" s="88">
        <v>21</v>
      </c>
      <c r="I61" s="88">
        <v>23</v>
      </c>
      <c r="J61" s="88">
        <v>28</v>
      </c>
      <c r="K61" s="88">
        <v>29</v>
      </c>
      <c r="L61" s="495">
        <v>2220</v>
      </c>
    </row>
    <row r="62" spans="1:12">
      <c r="A62" s="969" t="s">
        <v>113</v>
      </c>
      <c r="B62" s="740" t="s">
        <v>121</v>
      </c>
      <c r="C62" s="447">
        <v>29</v>
      </c>
      <c r="D62" s="447">
        <v>25</v>
      </c>
      <c r="E62" s="447">
        <v>29</v>
      </c>
      <c r="F62" s="447">
        <v>17</v>
      </c>
      <c r="G62" s="494">
        <v>2090</v>
      </c>
      <c r="H62" s="447">
        <v>18</v>
      </c>
      <c r="I62" s="447">
        <v>22</v>
      </c>
      <c r="J62" s="447">
        <v>29</v>
      </c>
      <c r="K62" s="447">
        <v>30</v>
      </c>
      <c r="L62" s="497">
        <v>2090</v>
      </c>
    </row>
    <row r="63" spans="1:12">
      <c r="A63" s="849" t="s">
        <v>171</v>
      </c>
      <c r="B63" s="9" t="s">
        <v>96</v>
      </c>
      <c r="C63" s="88">
        <v>27</v>
      </c>
      <c r="D63" s="88">
        <v>24</v>
      </c>
      <c r="E63" s="88">
        <v>30</v>
      </c>
      <c r="F63" s="88">
        <v>19</v>
      </c>
      <c r="G63" s="487">
        <v>2930</v>
      </c>
      <c r="H63" s="88">
        <v>26</v>
      </c>
      <c r="I63" s="88">
        <v>23</v>
      </c>
      <c r="J63" s="88">
        <v>25</v>
      </c>
      <c r="K63" s="88">
        <v>25</v>
      </c>
      <c r="L63" s="495">
        <v>2920</v>
      </c>
    </row>
    <row r="64" spans="1:12">
      <c r="A64" s="849" t="s">
        <v>171</v>
      </c>
      <c r="B64" s="9" t="s">
        <v>97</v>
      </c>
      <c r="C64" s="88">
        <v>34</v>
      </c>
      <c r="D64" s="88">
        <v>25</v>
      </c>
      <c r="E64" s="88">
        <v>26</v>
      </c>
      <c r="F64" s="88">
        <v>14</v>
      </c>
      <c r="G64" s="487">
        <v>2650</v>
      </c>
      <c r="H64" s="88">
        <v>28</v>
      </c>
      <c r="I64" s="88">
        <v>22</v>
      </c>
      <c r="J64" s="88">
        <v>25</v>
      </c>
      <c r="K64" s="88">
        <v>26</v>
      </c>
      <c r="L64" s="495">
        <v>2650</v>
      </c>
    </row>
    <row r="65" spans="1:12">
      <c r="A65" s="849" t="s">
        <v>171</v>
      </c>
      <c r="B65" s="9" t="s">
        <v>98</v>
      </c>
      <c r="C65" s="88">
        <v>33</v>
      </c>
      <c r="D65" s="88">
        <v>23</v>
      </c>
      <c r="E65" s="88">
        <v>30</v>
      </c>
      <c r="F65" s="88">
        <v>13</v>
      </c>
      <c r="G65" s="487">
        <v>850</v>
      </c>
      <c r="H65" s="88">
        <v>22</v>
      </c>
      <c r="I65" s="88">
        <v>21</v>
      </c>
      <c r="J65" s="88">
        <v>31</v>
      </c>
      <c r="K65" s="88">
        <v>25</v>
      </c>
      <c r="L65" s="495">
        <v>850</v>
      </c>
    </row>
    <row r="66" spans="1:12">
      <c r="A66" s="851" t="s">
        <v>171</v>
      </c>
      <c r="B66" s="739" t="s">
        <v>99</v>
      </c>
      <c r="C66" s="395">
        <v>26</v>
      </c>
      <c r="D66" s="395">
        <v>34</v>
      </c>
      <c r="E66" s="395">
        <v>22</v>
      </c>
      <c r="F66" s="395">
        <v>17</v>
      </c>
      <c r="G66" s="493">
        <v>360</v>
      </c>
      <c r="H66" s="395">
        <v>28</v>
      </c>
      <c r="I66" s="395">
        <v>23</v>
      </c>
      <c r="J66" s="395">
        <v>25</v>
      </c>
      <c r="K66" s="395">
        <v>25</v>
      </c>
      <c r="L66" s="496">
        <v>360</v>
      </c>
    </row>
    <row r="67" spans="1:12">
      <c r="A67" s="849" t="s">
        <v>171</v>
      </c>
      <c r="B67" s="9" t="s">
        <v>100</v>
      </c>
      <c r="C67" s="88">
        <v>43</v>
      </c>
      <c r="D67" s="88">
        <v>22</v>
      </c>
      <c r="E67" s="88">
        <v>23</v>
      </c>
      <c r="F67" s="88">
        <v>12</v>
      </c>
      <c r="G67" s="487">
        <v>1210</v>
      </c>
      <c r="H67" s="88">
        <v>21</v>
      </c>
      <c r="I67" s="88">
        <v>21</v>
      </c>
      <c r="J67" s="88">
        <v>29</v>
      </c>
      <c r="K67" s="88">
        <v>29</v>
      </c>
      <c r="L67" s="495">
        <v>1210</v>
      </c>
    </row>
    <row r="68" spans="1:12">
      <c r="A68" s="849" t="s">
        <v>171</v>
      </c>
      <c r="B68" s="740" t="s">
        <v>101</v>
      </c>
      <c r="C68" s="447">
        <v>43</v>
      </c>
      <c r="D68" s="447">
        <v>25</v>
      </c>
      <c r="E68" s="447">
        <v>16</v>
      </c>
      <c r="F68" s="447">
        <v>15</v>
      </c>
      <c r="G68" s="494">
        <v>990</v>
      </c>
      <c r="H68" s="447">
        <v>26</v>
      </c>
      <c r="I68" s="447">
        <v>20</v>
      </c>
      <c r="J68" s="447">
        <v>24</v>
      </c>
      <c r="K68" s="447">
        <v>31</v>
      </c>
      <c r="L68" s="497">
        <v>990</v>
      </c>
    </row>
    <row r="69" spans="1:12">
      <c r="A69" s="1021" t="s">
        <v>868</v>
      </c>
      <c r="B69" s="9" t="s">
        <v>722</v>
      </c>
      <c r="C69" s="371">
        <v>38</v>
      </c>
      <c r="D69" s="371">
        <v>23</v>
      </c>
      <c r="E69" s="371">
        <v>23</v>
      </c>
      <c r="F69" s="371">
        <v>16</v>
      </c>
      <c r="G69" s="487">
        <v>2880</v>
      </c>
      <c r="H69" s="371">
        <v>21</v>
      </c>
      <c r="I69" s="371">
        <v>23</v>
      </c>
      <c r="J69" s="371">
        <v>25</v>
      </c>
      <c r="K69" s="371">
        <v>30</v>
      </c>
      <c r="L69" s="495">
        <v>2890</v>
      </c>
    </row>
    <row r="70" spans="1:12">
      <c r="A70" s="1021" t="s">
        <v>868</v>
      </c>
      <c r="B70" s="9" t="s">
        <v>723</v>
      </c>
      <c r="C70" s="371">
        <v>31</v>
      </c>
      <c r="D70" s="371">
        <v>27</v>
      </c>
      <c r="E70" s="371">
        <v>28</v>
      </c>
      <c r="F70" s="371">
        <v>13</v>
      </c>
      <c r="G70" s="487">
        <v>2320</v>
      </c>
      <c r="H70" s="371">
        <v>20</v>
      </c>
      <c r="I70" s="371">
        <v>22</v>
      </c>
      <c r="J70" s="371">
        <v>30</v>
      </c>
      <c r="K70" s="371">
        <v>27</v>
      </c>
      <c r="L70" s="495">
        <v>2310</v>
      </c>
    </row>
    <row r="71" spans="1:12">
      <c r="A71" s="1021" t="s">
        <v>868</v>
      </c>
      <c r="B71" s="9" t="s">
        <v>724</v>
      </c>
      <c r="C71" s="88">
        <v>32</v>
      </c>
      <c r="D71" s="88">
        <v>28</v>
      </c>
      <c r="E71" s="88">
        <v>27</v>
      </c>
      <c r="F71" s="88">
        <v>13</v>
      </c>
      <c r="G71" s="487">
        <v>1300</v>
      </c>
      <c r="H71" s="88">
        <v>24</v>
      </c>
      <c r="I71" s="88">
        <v>22</v>
      </c>
      <c r="J71" s="88">
        <v>29</v>
      </c>
      <c r="K71" s="88">
        <v>25</v>
      </c>
      <c r="L71" s="495">
        <v>1300</v>
      </c>
    </row>
    <row r="72" spans="1:12">
      <c r="A72" s="1021" t="s">
        <v>868</v>
      </c>
      <c r="B72" s="9" t="s">
        <v>725</v>
      </c>
      <c r="C72" s="88">
        <v>25</v>
      </c>
      <c r="D72" s="88">
        <v>26</v>
      </c>
      <c r="E72" s="88">
        <v>25</v>
      </c>
      <c r="F72" s="88">
        <v>23</v>
      </c>
      <c r="G72" s="487">
        <v>320</v>
      </c>
      <c r="H72" s="88">
        <v>24</v>
      </c>
      <c r="I72" s="88">
        <v>20</v>
      </c>
      <c r="J72" s="88">
        <v>25</v>
      </c>
      <c r="K72" s="88">
        <v>31</v>
      </c>
      <c r="L72" s="495">
        <v>320</v>
      </c>
    </row>
    <row r="73" spans="1:12">
      <c r="A73" s="1022" t="s">
        <v>868</v>
      </c>
      <c r="B73" s="740" t="s">
        <v>201</v>
      </c>
      <c r="C73" s="447">
        <v>26</v>
      </c>
      <c r="D73" s="447">
        <v>23</v>
      </c>
      <c r="E73" s="447">
        <v>30</v>
      </c>
      <c r="F73" s="447">
        <v>21</v>
      </c>
      <c r="G73" s="494">
        <v>460</v>
      </c>
      <c r="H73" s="447">
        <v>31</v>
      </c>
      <c r="I73" s="447">
        <v>21</v>
      </c>
      <c r="J73" s="447">
        <v>26</v>
      </c>
      <c r="K73" s="447">
        <v>22</v>
      </c>
      <c r="L73" s="497">
        <v>460</v>
      </c>
    </row>
    <row r="74" spans="1:12">
      <c r="A74" s="1021" t="s">
        <v>460</v>
      </c>
      <c r="B74" s="226" t="s">
        <v>202</v>
      </c>
      <c r="C74" s="88">
        <v>34</v>
      </c>
      <c r="D74" s="88">
        <v>25</v>
      </c>
      <c r="E74" s="88">
        <v>26</v>
      </c>
      <c r="F74" s="88">
        <v>15</v>
      </c>
      <c r="G74" s="487">
        <v>7280</v>
      </c>
      <c r="H74" s="88">
        <v>22</v>
      </c>
      <c r="I74" s="88">
        <v>23</v>
      </c>
      <c r="J74" s="88">
        <v>27</v>
      </c>
      <c r="K74" s="88">
        <v>28</v>
      </c>
      <c r="L74" s="495">
        <v>7270</v>
      </c>
    </row>
    <row r="75" spans="1:12">
      <c r="A75" s="1021" t="s">
        <v>460</v>
      </c>
      <c r="B75" s="226" t="s">
        <v>203</v>
      </c>
      <c r="C75" s="88">
        <v>30</v>
      </c>
      <c r="D75" s="88">
        <v>22</v>
      </c>
      <c r="E75" s="88">
        <v>29</v>
      </c>
      <c r="F75" s="88">
        <v>18</v>
      </c>
      <c r="G75" s="487">
        <v>1710</v>
      </c>
      <c r="H75" s="88">
        <v>37</v>
      </c>
      <c r="I75" s="88">
        <v>21</v>
      </c>
      <c r="J75" s="88">
        <v>22</v>
      </c>
      <c r="K75" s="88">
        <v>20</v>
      </c>
      <c r="L75" s="495">
        <v>1700</v>
      </c>
    </row>
  </sheetData>
  <pageMargins left="0.7" right="0.7" top="0.75" bottom="0.75" header="0.3" footer="0.3"/>
  <pageSetup paperSize="9" orientation="portrait" horizontalDpi="90" verticalDpi="90"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1"/>
  <dimension ref="A1:L73"/>
  <sheetViews>
    <sheetView workbookViewId="0">
      <pane ySplit="4" topLeftCell="A5" activePane="bottomLeft" state="frozen"/>
      <selection pane="bottomLeft"/>
    </sheetView>
  </sheetViews>
  <sheetFormatPr defaultColWidth="9.23046875" defaultRowHeight="15.5"/>
  <cols>
    <col min="1" max="1" width="35.69140625" style="9" customWidth="1"/>
    <col min="2" max="2" width="31" style="9" customWidth="1"/>
    <col min="3" max="12" width="10.69140625" style="9" customWidth="1"/>
    <col min="13" max="16384" width="9.23046875" style="9"/>
  </cols>
  <sheetData>
    <row r="1" spans="1:12" ht="18">
      <c r="A1" s="1174" t="s">
        <v>1070</v>
      </c>
      <c r="B1" s="328"/>
    </row>
    <row r="2" spans="1:12">
      <c r="A2" s="74" t="s">
        <v>920</v>
      </c>
    </row>
    <row r="3" spans="1:12">
      <c r="A3" s="9" t="s">
        <v>30</v>
      </c>
      <c r="B3" s="119"/>
      <c r="C3" s="120"/>
      <c r="D3" s="120"/>
      <c r="E3" s="120"/>
      <c r="F3" s="120"/>
      <c r="G3" s="120"/>
      <c r="H3" s="120"/>
      <c r="I3" s="120"/>
      <c r="J3" s="120"/>
      <c r="K3" s="120"/>
      <c r="L3" s="120"/>
    </row>
    <row r="4" spans="1:12" ht="93">
      <c r="A4" s="222" t="s">
        <v>35</v>
      </c>
      <c r="B4" s="222" t="s">
        <v>36</v>
      </c>
      <c r="C4" s="376" t="s">
        <v>972</v>
      </c>
      <c r="D4" s="376" t="s">
        <v>973</v>
      </c>
      <c r="E4" s="376" t="s">
        <v>974</v>
      </c>
      <c r="F4" s="376" t="s">
        <v>975</v>
      </c>
      <c r="G4" s="771" t="s">
        <v>976</v>
      </c>
      <c r="H4" s="376" t="s">
        <v>977</v>
      </c>
      <c r="I4" s="376" t="s">
        <v>978</v>
      </c>
      <c r="J4" s="376" t="s">
        <v>979</v>
      </c>
      <c r="K4" s="376" t="s">
        <v>980</v>
      </c>
      <c r="L4" s="771" t="s">
        <v>981</v>
      </c>
    </row>
    <row r="5" spans="1:12">
      <c r="A5" s="223" t="s">
        <v>961</v>
      </c>
      <c r="B5" s="224" t="s">
        <v>109</v>
      </c>
      <c r="C5" s="9">
        <v>93.1</v>
      </c>
      <c r="D5" s="9">
        <v>3.5</v>
      </c>
      <c r="E5" s="9">
        <v>2.7</v>
      </c>
      <c r="F5" s="9">
        <v>0.7</v>
      </c>
      <c r="G5" s="892">
        <v>9010</v>
      </c>
      <c r="H5" s="9">
        <v>91.4</v>
      </c>
      <c r="I5" s="9">
        <v>5.7</v>
      </c>
      <c r="J5" s="9">
        <v>2.2000000000000002</v>
      </c>
      <c r="K5" s="9">
        <v>0.7</v>
      </c>
      <c r="L5" s="892">
        <v>9010</v>
      </c>
    </row>
    <row r="6" spans="1:12">
      <c r="A6" s="225" t="s">
        <v>66</v>
      </c>
      <c r="B6" s="226" t="s">
        <v>271</v>
      </c>
      <c r="C6" s="739">
        <v>91</v>
      </c>
      <c r="D6" s="739">
        <v>5</v>
      </c>
      <c r="E6" s="739">
        <v>3</v>
      </c>
      <c r="F6" s="739">
        <v>1</v>
      </c>
      <c r="G6" s="1016">
        <v>3860</v>
      </c>
      <c r="H6" s="470">
        <v>88</v>
      </c>
      <c r="I6" s="470">
        <v>8</v>
      </c>
      <c r="J6" s="470">
        <v>3</v>
      </c>
      <c r="K6" s="470">
        <v>1</v>
      </c>
      <c r="L6" s="1016">
        <v>3860</v>
      </c>
    </row>
    <row r="7" spans="1:12">
      <c r="A7" s="225" t="s">
        <v>66</v>
      </c>
      <c r="B7" s="226" t="s">
        <v>270</v>
      </c>
      <c r="C7" s="9">
        <v>95</v>
      </c>
      <c r="D7" s="9">
        <v>2</v>
      </c>
      <c r="E7" s="9">
        <v>2</v>
      </c>
      <c r="F7" s="9">
        <v>0</v>
      </c>
      <c r="G7" s="1017">
        <v>5110</v>
      </c>
      <c r="H7" s="120">
        <v>95</v>
      </c>
      <c r="I7" s="120">
        <v>4</v>
      </c>
      <c r="J7" s="120">
        <v>1</v>
      </c>
      <c r="K7" s="120">
        <v>0</v>
      </c>
      <c r="L7" s="1017">
        <v>5110</v>
      </c>
    </row>
    <row r="8" spans="1:12">
      <c r="A8" s="225" t="s">
        <v>66</v>
      </c>
      <c r="B8" s="227" t="s">
        <v>726</v>
      </c>
      <c r="C8" s="9" t="s">
        <v>269</v>
      </c>
      <c r="D8" s="9" t="s">
        <v>269</v>
      </c>
      <c r="E8" s="9" t="s">
        <v>269</v>
      </c>
      <c r="F8" s="9" t="s">
        <v>269</v>
      </c>
      <c r="G8" s="1017">
        <v>30</v>
      </c>
      <c r="H8" s="9" t="s">
        <v>269</v>
      </c>
      <c r="I8" s="9" t="s">
        <v>269</v>
      </c>
      <c r="J8" s="9" t="s">
        <v>269</v>
      </c>
      <c r="K8" s="9" t="s">
        <v>269</v>
      </c>
      <c r="L8" s="1017">
        <v>30</v>
      </c>
    </row>
    <row r="9" spans="1:12">
      <c r="A9" s="223" t="s">
        <v>66</v>
      </c>
      <c r="B9" s="228" t="s">
        <v>29</v>
      </c>
      <c r="C9" s="740" t="s">
        <v>269</v>
      </c>
      <c r="D9" s="740" t="s">
        <v>269</v>
      </c>
      <c r="E9" s="740" t="s">
        <v>269</v>
      </c>
      <c r="F9" s="740" t="s">
        <v>269</v>
      </c>
      <c r="G9" s="1018">
        <v>0</v>
      </c>
      <c r="H9" s="740" t="s">
        <v>269</v>
      </c>
      <c r="I9" s="740" t="s">
        <v>269</v>
      </c>
      <c r="J9" s="740" t="s">
        <v>269</v>
      </c>
      <c r="K9" s="740" t="s">
        <v>269</v>
      </c>
      <c r="L9" s="1018">
        <v>0</v>
      </c>
    </row>
    <row r="10" spans="1:12">
      <c r="A10" s="225" t="s">
        <v>32</v>
      </c>
      <c r="B10" s="226" t="s">
        <v>248</v>
      </c>
      <c r="C10" s="9">
        <v>93</v>
      </c>
      <c r="D10" s="9">
        <v>3</v>
      </c>
      <c r="E10" s="9">
        <v>3</v>
      </c>
      <c r="F10" s="9">
        <v>1</v>
      </c>
      <c r="G10" s="1017">
        <v>150</v>
      </c>
      <c r="H10" s="120">
        <v>91</v>
      </c>
      <c r="I10" s="120">
        <v>6</v>
      </c>
      <c r="J10" s="120">
        <v>2</v>
      </c>
      <c r="K10" s="120">
        <v>1</v>
      </c>
      <c r="L10" s="1017">
        <v>150</v>
      </c>
    </row>
    <row r="11" spans="1:12">
      <c r="A11" s="225" t="s">
        <v>32</v>
      </c>
      <c r="B11" s="226" t="s">
        <v>249</v>
      </c>
      <c r="C11" s="9">
        <v>93</v>
      </c>
      <c r="D11" s="9">
        <v>4</v>
      </c>
      <c r="E11" s="9">
        <v>3</v>
      </c>
      <c r="F11" s="9">
        <v>1</v>
      </c>
      <c r="G11" s="1017">
        <v>650</v>
      </c>
      <c r="H11" s="120">
        <v>92</v>
      </c>
      <c r="I11" s="120">
        <v>5</v>
      </c>
      <c r="J11" s="120">
        <v>2</v>
      </c>
      <c r="K11" s="120">
        <v>1</v>
      </c>
      <c r="L11" s="1017">
        <v>650</v>
      </c>
    </row>
    <row r="12" spans="1:12">
      <c r="A12" s="225" t="s">
        <v>32</v>
      </c>
      <c r="B12" s="226" t="s">
        <v>250</v>
      </c>
      <c r="C12" s="9">
        <v>89</v>
      </c>
      <c r="D12" s="9">
        <v>6</v>
      </c>
      <c r="E12" s="9">
        <v>4</v>
      </c>
      <c r="F12" s="9">
        <v>1</v>
      </c>
      <c r="G12" s="1017">
        <v>1020</v>
      </c>
      <c r="H12" s="120">
        <v>89</v>
      </c>
      <c r="I12" s="120">
        <v>8</v>
      </c>
      <c r="J12" s="120">
        <v>2</v>
      </c>
      <c r="K12" s="120">
        <v>1</v>
      </c>
      <c r="L12" s="1017">
        <v>1020</v>
      </c>
    </row>
    <row r="13" spans="1:12">
      <c r="A13" s="225" t="s">
        <v>32</v>
      </c>
      <c r="B13" s="226" t="s">
        <v>251</v>
      </c>
      <c r="C13" s="9">
        <v>90</v>
      </c>
      <c r="D13" s="9">
        <v>4</v>
      </c>
      <c r="E13" s="9">
        <v>4</v>
      </c>
      <c r="F13" s="9">
        <v>1</v>
      </c>
      <c r="G13" s="1017">
        <v>1090</v>
      </c>
      <c r="H13" s="120">
        <v>87</v>
      </c>
      <c r="I13" s="120">
        <v>8</v>
      </c>
      <c r="J13" s="120">
        <v>4</v>
      </c>
      <c r="K13" s="120">
        <v>1</v>
      </c>
      <c r="L13" s="1017">
        <v>1090</v>
      </c>
    </row>
    <row r="14" spans="1:12">
      <c r="A14" s="225" t="s">
        <v>32</v>
      </c>
      <c r="B14" s="226" t="s">
        <v>252</v>
      </c>
      <c r="C14" s="9">
        <v>93</v>
      </c>
      <c r="D14" s="9">
        <v>4</v>
      </c>
      <c r="E14" s="9">
        <v>2</v>
      </c>
      <c r="F14" s="9">
        <v>1</v>
      </c>
      <c r="G14" s="1017">
        <v>1590</v>
      </c>
      <c r="H14" s="120">
        <v>92</v>
      </c>
      <c r="I14" s="120">
        <v>6</v>
      </c>
      <c r="J14" s="120">
        <v>2</v>
      </c>
      <c r="K14" s="120">
        <v>1</v>
      </c>
      <c r="L14" s="1017">
        <v>1590</v>
      </c>
    </row>
    <row r="15" spans="1:12">
      <c r="A15" s="225" t="s">
        <v>32</v>
      </c>
      <c r="B15" s="226" t="s">
        <v>253</v>
      </c>
      <c r="C15" s="9">
        <v>94</v>
      </c>
      <c r="D15" s="9">
        <v>3</v>
      </c>
      <c r="E15" s="9">
        <v>2</v>
      </c>
      <c r="F15" s="9">
        <v>0</v>
      </c>
      <c r="G15" s="1017">
        <v>2130</v>
      </c>
      <c r="H15" s="120">
        <v>92</v>
      </c>
      <c r="I15" s="120">
        <v>5</v>
      </c>
      <c r="J15" s="120">
        <v>2</v>
      </c>
      <c r="K15" s="120">
        <v>1</v>
      </c>
      <c r="L15" s="1017">
        <v>2120</v>
      </c>
    </row>
    <row r="16" spans="1:12">
      <c r="A16" s="225" t="s">
        <v>32</v>
      </c>
      <c r="B16" s="226" t="s">
        <v>254</v>
      </c>
      <c r="C16" s="9">
        <v>98</v>
      </c>
      <c r="D16" s="9">
        <v>1</v>
      </c>
      <c r="E16" s="9">
        <v>1</v>
      </c>
      <c r="F16" s="9">
        <v>0</v>
      </c>
      <c r="G16" s="1017">
        <v>1740</v>
      </c>
      <c r="H16" s="120">
        <v>96</v>
      </c>
      <c r="I16" s="120">
        <v>3</v>
      </c>
      <c r="J16" s="120">
        <v>1</v>
      </c>
      <c r="K16" s="120">
        <v>1</v>
      </c>
      <c r="L16" s="1017">
        <v>1740</v>
      </c>
    </row>
    <row r="17" spans="1:12">
      <c r="A17" s="223" t="s">
        <v>32</v>
      </c>
      <c r="B17" s="229" t="s">
        <v>255</v>
      </c>
      <c r="C17" s="9">
        <v>99</v>
      </c>
      <c r="D17" s="9">
        <v>0</v>
      </c>
      <c r="E17" s="9">
        <v>0</v>
      </c>
      <c r="F17" s="9">
        <v>0</v>
      </c>
      <c r="G17" s="1017">
        <v>640</v>
      </c>
      <c r="H17" s="374">
        <v>99</v>
      </c>
      <c r="I17" s="374">
        <v>0</v>
      </c>
      <c r="J17" s="374">
        <v>0</v>
      </c>
      <c r="K17" s="374">
        <v>0</v>
      </c>
      <c r="L17" s="1017">
        <v>640</v>
      </c>
    </row>
    <row r="18" spans="1:12">
      <c r="A18" s="230" t="s">
        <v>658</v>
      </c>
      <c r="B18" s="226" t="s">
        <v>34</v>
      </c>
      <c r="C18" s="739">
        <v>94</v>
      </c>
      <c r="D18" s="739">
        <v>3</v>
      </c>
      <c r="E18" s="739">
        <v>2</v>
      </c>
      <c r="F18" s="739">
        <v>1</v>
      </c>
      <c r="G18" s="1016">
        <v>6490</v>
      </c>
      <c r="H18" s="120">
        <v>92</v>
      </c>
      <c r="I18" s="120">
        <v>5</v>
      </c>
      <c r="J18" s="120">
        <v>2</v>
      </c>
      <c r="K18" s="120">
        <v>1</v>
      </c>
      <c r="L18" s="1016">
        <v>6490</v>
      </c>
    </row>
    <row r="19" spans="1:12">
      <c r="A19" s="231" t="s">
        <v>658</v>
      </c>
      <c r="B19" s="229" t="s">
        <v>33</v>
      </c>
      <c r="C19" s="740">
        <v>91</v>
      </c>
      <c r="D19" s="740">
        <v>5</v>
      </c>
      <c r="E19" s="740">
        <v>3</v>
      </c>
      <c r="F19" s="740">
        <v>1</v>
      </c>
      <c r="G19" s="1018">
        <v>1800</v>
      </c>
      <c r="H19" s="374">
        <v>89</v>
      </c>
      <c r="I19" s="374">
        <v>7</v>
      </c>
      <c r="J19" s="374">
        <v>2</v>
      </c>
      <c r="K19" s="374">
        <v>1</v>
      </c>
      <c r="L19" s="1018">
        <v>1800</v>
      </c>
    </row>
    <row r="20" spans="1:12">
      <c r="A20" s="225" t="s">
        <v>110</v>
      </c>
      <c r="B20" s="226" t="s">
        <v>80</v>
      </c>
      <c r="C20" s="328">
        <v>94</v>
      </c>
      <c r="D20" s="328">
        <v>3</v>
      </c>
      <c r="E20" s="328">
        <v>2</v>
      </c>
      <c r="F20" s="328">
        <v>1</v>
      </c>
      <c r="G20" s="892">
        <v>6490</v>
      </c>
      <c r="H20" s="120">
        <v>92</v>
      </c>
      <c r="I20" s="120">
        <v>5</v>
      </c>
      <c r="J20" s="120">
        <v>2</v>
      </c>
      <c r="K20" s="120">
        <v>1</v>
      </c>
      <c r="L20" s="892">
        <v>6490</v>
      </c>
    </row>
    <row r="21" spans="1:12">
      <c r="A21" s="225" t="s">
        <v>110</v>
      </c>
      <c r="B21" s="226" t="s">
        <v>81</v>
      </c>
      <c r="C21" s="328">
        <v>91</v>
      </c>
      <c r="D21" s="328">
        <v>5</v>
      </c>
      <c r="E21" s="328">
        <v>3</v>
      </c>
      <c r="F21" s="328">
        <v>1</v>
      </c>
      <c r="G21" s="892">
        <v>1800</v>
      </c>
      <c r="H21" s="120">
        <v>89</v>
      </c>
      <c r="I21" s="120">
        <v>7</v>
      </c>
      <c r="J21" s="120">
        <v>2</v>
      </c>
      <c r="K21" s="120">
        <v>1</v>
      </c>
      <c r="L21" s="892">
        <v>1800</v>
      </c>
    </row>
    <row r="22" spans="1:12">
      <c r="A22" s="225" t="s">
        <v>110</v>
      </c>
      <c r="B22" s="226" t="s">
        <v>718</v>
      </c>
      <c r="C22" s="88">
        <v>92</v>
      </c>
      <c r="D22" s="88">
        <v>5</v>
      </c>
      <c r="E22" s="88">
        <v>1</v>
      </c>
      <c r="F22" s="88">
        <v>2</v>
      </c>
      <c r="G22" s="892">
        <v>70</v>
      </c>
      <c r="H22" s="371">
        <v>97</v>
      </c>
      <c r="I22" s="371">
        <v>2</v>
      </c>
      <c r="J22" s="371">
        <v>1</v>
      </c>
      <c r="K22" s="371">
        <v>0</v>
      </c>
      <c r="L22" s="892">
        <v>70</v>
      </c>
    </row>
    <row r="23" spans="1:12">
      <c r="A23" s="225" t="s">
        <v>110</v>
      </c>
      <c r="B23" s="226" t="s">
        <v>82</v>
      </c>
      <c r="C23" s="328">
        <v>85</v>
      </c>
      <c r="D23" s="328">
        <v>3</v>
      </c>
      <c r="E23" s="328">
        <v>10</v>
      </c>
      <c r="F23" s="328">
        <v>1</v>
      </c>
      <c r="G23" s="892">
        <v>60</v>
      </c>
      <c r="H23" s="120">
        <v>80</v>
      </c>
      <c r="I23" s="120">
        <v>13</v>
      </c>
      <c r="J23" s="120">
        <v>5</v>
      </c>
      <c r="K23" s="120">
        <v>1</v>
      </c>
      <c r="L23" s="892">
        <v>60</v>
      </c>
    </row>
    <row r="24" spans="1:12">
      <c r="A24" s="225" t="s">
        <v>110</v>
      </c>
      <c r="B24" s="226" t="s">
        <v>119</v>
      </c>
      <c r="C24" s="328">
        <v>87</v>
      </c>
      <c r="D24" s="328">
        <v>6</v>
      </c>
      <c r="E24" s="328">
        <v>5</v>
      </c>
      <c r="F24" s="328">
        <v>2</v>
      </c>
      <c r="G24" s="892">
        <v>360</v>
      </c>
      <c r="H24" s="120">
        <v>89</v>
      </c>
      <c r="I24" s="120">
        <v>7</v>
      </c>
      <c r="J24" s="120">
        <v>2</v>
      </c>
      <c r="K24" s="120">
        <v>1</v>
      </c>
      <c r="L24" s="892">
        <v>360</v>
      </c>
    </row>
    <row r="25" spans="1:12" ht="15" customHeight="1">
      <c r="A25" s="225" t="s">
        <v>110</v>
      </c>
      <c r="B25" s="226" t="s">
        <v>83</v>
      </c>
      <c r="C25" s="9">
        <v>94</v>
      </c>
      <c r="D25" s="9">
        <v>1</v>
      </c>
      <c r="E25" s="9">
        <v>3</v>
      </c>
      <c r="F25" s="9">
        <v>3</v>
      </c>
      <c r="G25" s="1017">
        <v>120</v>
      </c>
      <c r="H25" s="120">
        <v>93</v>
      </c>
      <c r="I25" s="120">
        <v>5</v>
      </c>
      <c r="J25" s="120">
        <v>0</v>
      </c>
      <c r="K25" s="120">
        <v>2</v>
      </c>
      <c r="L25" s="1017">
        <v>120</v>
      </c>
    </row>
    <row r="26" spans="1:12">
      <c r="A26" s="225" t="s">
        <v>110</v>
      </c>
      <c r="B26" s="226" t="s">
        <v>458</v>
      </c>
      <c r="C26" s="9">
        <v>96</v>
      </c>
      <c r="D26" s="9">
        <v>1</v>
      </c>
      <c r="E26" s="9">
        <v>3</v>
      </c>
      <c r="F26" s="9">
        <v>0</v>
      </c>
      <c r="G26" s="1017">
        <v>110</v>
      </c>
      <c r="H26" s="120">
        <v>95</v>
      </c>
      <c r="I26" s="120">
        <v>5</v>
      </c>
      <c r="J26" s="120">
        <v>0</v>
      </c>
      <c r="K26" s="120">
        <v>0</v>
      </c>
      <c r="L26" s="1017">
        <v>110</v>
      </c>
    </row>
    <row r="27" spans="1:12">
      <c r="A27" s="407" t="s">
        <v>111</v>
      </c>
      <c r="B27" s="739" t="s">
        <v>84</v>
      </c>
      <c r="C27" s="739">
        <v>90</v>
      </c>
      <c r="D27" s="739">
        <v>5</v>
      </c>
      <c r="E27" s="739">
        <v>4</v>
      </c>
      <c r="F27" s="739">
        <v>1</v>
      </c>
      <c r="G27" s="1016">
        <v>450</v>
      </c>
      <c r="H27" s="470">
        <v>87</v>
      </c>
      <c r="I27" s="470">
        <v>8</v>
      </c>
      <c r="J27" s="470">
        <v>4</v>
      </c>
      <c r="K27" s="470">
        <v>1</v>
      </c>
      <c r="L27" s="1016">
        <v>450</v>
      </c>
    </row>
    <row r="28" spans="1:12">
      <c r="A28" s="225" t="s">
        <v>111</v>
      </c>
      <c r="B28" s="9" t="s">
        <v>85</v>
      </c>
      <c r="C28" s="9">
        <v>91</v>
      </c>
      <c r="D28" s="9">
        <v>4</v>
      </c>
      <c r="E28" s="9">
        <v>4</v>
      </c>
      <c r="F28" s="9">
        <v>1</v>
      </c>
      <c r="G28" s="1017">
        <v>2900</v>
      </c>
      <c r="H28" s="120">
        <v>89</v>
      </c>
      <c r="I28" s="120">
        <v>7</v>
      </c>
      <c r="J28" s="120">
        <v>3</v>
      </c>
      <c r="K28" s="120">
        <v>1</v>
      </c>
      <c r="L28" s="1017">
        <v>2900</v>
      </c>
    </row>
    <row r="29" spans="1:12">
      <c r="A29" s="225" t="s">
        <v>111</v>
      </c>
      <c r="B29" s="9" t="s">
        <v>86</v>
      </c>
      <c r="C29" s="9">
        <v>92</v>
      </c>
      <c r="D29" s="9">
        <v>4</v>
      </c>
      <c r="E29" s="9">
        <v>3</v>
      </c>
      <c r="F29" s="9">
        <v>1</v>
      </c>
      <c r="G29" s="1017">
        <v>830</v>
      </c>
      <c r="H29" s="120">
        <v>91</v>
      </c>
      <c r="I29" s="120">
        <v>6</v>
      </c>
      <c r="J29" s="120">
        <v>2</v>
      </c>
      <c r="K29" s="120">
        <v>0</v>
      </c>
      <c r="L29" s="1017">
        <v>840</v>
      </c>
    </row>
    <row r="30" spans="1:12">
      <c r="A30" s="225" t="s">
        <v>111</v>
      </c>
      <c r="B30" s="9" t="s">
        <v>182</v>
      </c>
      <c r="C30" s="9">
        <v>97</v>
      </c>
      <c r="D30" s="9">
        <v>3</v>
      </c>
      <c r="E30" s="9">
        <v>1</v>
      </c>
      <c r="F30" s="9">
        <v>0</v>
      </c>
      <c r="G30" s="1017">
        <v>190</v>
      </c>
      <c r="H30" s="120">
        <v>94</v>
      </c>
      <c r="I30" s="120">
        <v>4</v>
      </c>
      <c r="J30" s="120">
        <v>2</v>
      </c>
      <c r="K30" s="120">
        <v>0</v>
      </c>
      <c r="L30" s="1017">
        <v>190</v>
      </c>
    </row>
    <row r="31" spans="1:12">
      <c r="A31" s="225" t="s">
        <v>111</v>
      </c>
      <c r="B31" s="9" t="s">
        <v>183</v>
      </c>
      <c r="C31" s="9">
        <v>97</v>
      </c>
      <c r="D31" s="9">
        <v>2</v>
      </c>
      <c r="E31" s="9">
        <v>1</v>
      </c>
      <c r="F31" s="9">
        <v>0</v>
      </c>
      <c r="G31" s="1017">
        <v>3800</v>
      </c>
      <c r="H31" s="120">
        <v>94</v>
      </c>
      <c r="I31" s="120">
        <v>4</v>
      </c>
      <c r="J31" s="120">
        <v>2</v>
      </c>
      <c r="K31" s="120">
        <v>1</v>
      </c>
      <c r="L31" s="1017">
        <v>3800</v>
      </c>
    </row>
    <row r="32" spans="1:12">
      <c r="A32" s="225" t="s">
        <v>111</v>
      </c>
      <c r="B32" s="9" t="s">
        <v>184</v>
      </c>
      <c r="C32" s="9">
        <v>94</v>
      </c>
      <c r="D32" s="9">
        <v>3</v>
      </c>
      <c r="E32" s="9">
        <v>0</v>
      </c>
      <c r="F32" s="9">
        <v>3</v>
      </c>
      <c r="G32" s="1017">
        <v>200</v>
      </c>
      <c r="H32" s="120">
        <v>89</v>
      </c>
      <c r="I32" s="120">
        <v>8</v>
      </c>
      <c r="J32" s="120">
        <v>1</v>
      </c>
      <c r="K32" s="120">
        <v>2</v>
      </c>
      <c r="L32" s="1017">
        <v>200</v>
      </c>
    </row>
    <row r="33" spans="1:12">
      <c r="A33" s="225" t="s">
        <v>111</v>
      </c>
      <c r="B33" s="9" t="s">
        <v>664</v>
      </c>
      <c r="C33" s="9">
        <v>90</v>
      </c>
      <c r="D33" s="9">
        <v>3</v>
      </c>
      <c r="E33" s="9">
        <v>7</v>
      </c>
      <c r="F33" s="9">
        <v>0</v>
      </c>
      <c r="G33" s="1017">
        <v>70</v>
      </c>
      <c r="H33" s="120">
        <v>90</v>
      </c>
      <c r="I33" s="120">
        <v>7</v>
      </c>
      <c r="J33" s="120">
        <v>3</v>
      </c>
      <c r="K33" s="120">
        <v>0</v>
      </c>
      <c r="L33" s="1017">
        <v>70</v>
      </c>
    </row>
    <row r="34" spans="1:12">
      <c r="A34" s="225" t="s">
        <v>111</v>
      </c>
      <c r="B34" s="9" t="s">
        <v>274</v>
      </c>
      <c r="C34" s="9">
        <v>92</v>
      </c>
      <c r="D34" s="9">
        <v>5</v>
      </c>
      <c r="E34" s="9">
        <v>2</v>
      </c>
      <c r="F34" s="9">
        <v>0</v>
      </c>
      <c r="G34" s="1017">
        <v>190</v>
      </c>
      <c r="H34" s="120">
        <v>95</v>
      </c>
      <c r="I34" s="120">
        <v>3</v>
      </c>
      <c r="J34" s="120">
        <v>2</v>
      </c>
      <c r="K34" s="120">
        <v>1</v>
      </c>
      <c r="L34" s="1017">
        <v>190</v>
      </c>
    </row>
    <row r="35" spans="1:12">
      <c r="A35" s="225" t="s">
        <v>111</v>
      </c>
      <c r="B35" s="9" t="s">
        <v>665</v>
      </c>
      <c r="C35" s="9" t="s">
        <v>269</v>
      </c>
      <c r="D35" s="9" t="s">
        <v>269</v>
      </c>
      <c r="E35" s="9" t="s">
        <v>269</v>
      </c>
      <c r="F35" s="9" t="s">
        <v>269</v>
      </c>
      <c r="G35" s="1017">
        <v>0</v>
      </c>
      <c r="H35" s="9" t="s">
        <v>269</v>
      </c>
      <c r="I35" s="9" t="s">
        <v>269</v>
      </c>
      <c r="J35" s="9" t="s">
        <v>269</v>
      </c>
      <c r="K35" s="9" t="s">
        <v>269</v>
      </c>
      <c r="L35" s="1017">
        <v>0</v>
      </c>
    </row>
    <row r="36" spans="1:12">
      <c r="A36" s="225" t="s">
        <v>111</v>
      </c>
      <c r="B36" s="9" t="s">
        <v>185</v>
      </c>
      <c r="C36" s="9">
        <v>99</v>
      </c>
      <c r="D36" s="9">
        <v>0</v>
      </c>
      <c r="E36" s="9">
        <v>0</v>
      </c>
      <c r="F36" s="9">
        <v>1</v>
      </c>
      <c r="G36" s="1017">
        <v>310</v>
      </c>
      <c r="H36" s="120">
        <v>100</v>
      </c>
      <c r="I36" s="120">
        <v>0</v>
      </c>
      <c r="J36" s="120">
        <v>0</v>
      </c>
      <c r="K36" s="120">
        <v>0</v>
      </c>
      <c r="L36" s="1017">
        <v>310</v>
      </c>
    </row>
    <row r="37" spans="1:12">
      <c r="A37" s="225" t="s">
        <v>111</v>
      </c>
      <c r="B37" s="9" t="s">
        <v>719</v>
      </c>
      <c r="C37" s="9">
        <v>92</v>
      </c>
      <c r="D37" s="9">
        <v>5</v>
      </c>
      <c r="E37" s="9">
        <v>3</v>
      </c>
      <c r="F37" s="9">
        <v>0</v>
      </c>
      <c r="G37" s="1017">
        <v>60</v>
      </c>
      <c r="H37" s="120">
        <v>91</v>
      </c>
      <c r="I37" s="120">
        <v>5</v>
      </c>
      <c r="J37" s="120">
        <v>3</v>
      </c>
      <c r="K37" s="120">
        <v>1</v>
      </c>
      <c r="L37" s="1017">
        <v>60</v>
      </c>
    </row>
    <row r="38" spans="1:12">
      <c r="A38" s="223" t="s">
        <v>111</v>
      </c>
      <c r="B38" s="740" t="s">
        <v>2</v>
      </c>
      <c r="C38" s="740" t="s">
        <v>269</v>
      </c>
      <c r="D38" s="740" t="s">
        <v>269</v>
      </c>
      <c r="E38" s="740" t="s">
        <v>269</v>
      </c>
      <c r="F38" s="740" t="s">
        <v>269</v>
      </c>
      <c r="G38" s="1018">
        <v>0</v>
      </c>
      <c r="H38" s="740" t="s">
        <v>269</v>
      </c>
      <c r="I38" s="740" t="s">
        <v>269</v>
      </c>
      <c r="J38" s="740" t="s">
        <v>269</v>
      </c>
      <c r="K38" s="740" t="s">
        <v>269</v>
      </c>
      <c r="L38" s="1018">
        <v>0</v>
      </c>
    </row>
    <row r="39" spans="1:12">
      <c r="A39" s="119" t="s">
        <v>112</v>
      </c>
      <c r="B39" s="226" t="s">
        <v>169</v>
      </c>
      <c r="C39" s="9">
        <v>95</v>
      </c>
      <c r="D39" s="9">
        <v>3</v>
      </c>
      <c r="E39" s="9">
        <v>1</v>
      </c>
      <c r="F39" s="9">
        <v>1</v>
      </c>
      <c r="G39" s="1017">
        <v>590</v>
      </c>
      <c r="H39" s="120">
        <v>95</v>
      </c>
      <c r="I39" s="120">
        <v>2</v>
      </c>
      <c r="J39" s="120">
        <v>2</v>
      </c>
      <c r="K39" s="120">
        <v>1</v>
      </c>
      <c r="L39" s="1017">
        <v>590</v>
      </c>
    </row>
    <row r="40" spans="1:12">
      <c r="A40" s="119" t="s">
        <v>112</v>
      </c>
      <c r="B40" s="226" t="s">
        <v>170</v>
      </c>
      <c r="C40" s="9">
        <v>96</v>
      </c>
      <c r="D40" s="9">
        <v>2</v>
      </c>
      <c r="E40" s="9">
        <v>2</v>
      </c>
      <c r="F40" s="9">
        <v>1</v>
      </c>
      <c r="G40" s="1017">
        <v>900</v>
      </c>
      <c r="H40" s="88">
        <v>94</v>
      </c>
      <c r="I40" s="88">
        <v>4</v>
      </c>
      <c r="J40" s="88">
        <v>2</v>
      </c>
      <c r="K40" s="88">
        <v>1</v>
      </c>
      <c r="L40" s="1017">
        <v>900</v>
      </c>
    </row>
    <row r="41" spans="1:12">
      <c r="A41" s="119" t="s">
        <v>112</v>
      </c>
      <c r="B41" s="226" t="s">
        <v>88</v>
      </c>
      <c r="C41" s="9">
        <v>97</v>
      </c>
      <c r="D41" s="9">
        <v>2</v>
      </c>
      <c r="E41" s="9">
        <v>1</v>
      </c>
      <c r="F41" s="9">
        <v>1</v>
      </c>
      <c r="G41" s="1017">
        <v>1140</v>
      </c>
      <c r="H41" s="88">
        <v>95</v>
      </c>
      <c r="I41" s="88">
        <v>2</v>
      </c>
      <c r="J41" s="88">
        <v>2</v>
      </c>
      <c r="K41" s="88">
        <v>1</v>
      </c>
      <c r="L41" s="1017">
        <v>1140</v>
      </c>
    </row>
    <row r="42" spans="1:12">
      <c r="A42" s="119" t="s">
        <v>112</v>
      </c>
      <c r="B42" s="226" t="s">
        <v>89</v>
      </c>
      <c r="C42" s="9">
        <v>94</v>
      </c>
      <c r="D42" s="9">
        <v>3</v>
      </c>
      <c r="E42" s="9">
        <v>2</v>
      </c>
      <c r="F42" s="9">
        <v>1</v>
      </c>
      <c r="G42" s="1017">
        <v>1210</v>
      </c>
      <c r="H42" s="88">
        <v>93</v>
      </c>
      <c r="I42" s="88">
        <v>5</v>
      </c>
      <c r="J42" s="88">
        <v>1</v>
      </c>
      <c r="K42" s="88">
        <v>1</v>
      </c>
      <c r="L42" s="1017">
        <v>1210</v>
      </c>
    </row>
    <row r="43" spans="1:12">
      <c r="A43" s="119" t="s">
        <v>112</v>
      </c>
      <c r="B43" s="226" t="s">
        <v>90</v>
      </c>
      <c r="C43" s="9">
        <v>94</v>
      </c>
      <c r="D43" s="9">
        <v>3</v>
      </c>
      <c r="E43" s="9">
        <v>2</v>
      </c>
      <c r="F43" s="9">
        <v>1</v>
      </c>
      <c r="G43" s="1017">
        <v>960</v>
      </c>
      <c r="H43" s="88">
        <v>93</v>
      </c>
      <c r="I43" s="88">
        <v>5</v>
      </c>
      <c r="J43" s="88">
        <v>1</v>
      </c>
      <c r="K43" s="88">
        <v>1</v>
      </c>
      <c r="L43" s="1017">
        <v>960</v>
      </c>
    </row>
    <row r="44" spans="1:12">
      <c r="A44" s="119" t="s">
        <v>112</v>
      </c>
      <c r="B44" s="226" t="s">
        <v>91</v>
      </c>
      <c r="C44" s="9">
        <v>95</v>
      </c>
      <c r="D44" s="9">
        <v>2</v>
      </c>
      <c r="E44" s="9">
        <v>3</v>
      </c>
      <c r="F44" s="9">
        <v>0</v>
      </c>
      <c r="G44" s="1017">
        <v>1430</v>
      </c>
      <c r="H44" s="88">
        <v>92</v>
      </c>
      <c r="I44" s="88">
        <v>6</v>
      </c>
      <c r="J44" s="88">
        <v>2</v>
      </c>
      <c r="K44" s="88">
        <v>0</v>
      </c>
      <c r="L44" s="1017">
        <v>1430</v>
      </c>
    </row>
    <row r="45" spans="1:12">
      <c r="A45" s="119" t="s">
        <v>112</v>
      </c>
      <c r="B45" s="226" t="s">
        <v>91</v>
      </c>
      <c r="C45" s="9">
        <v>91</v>
      </c>
      <c r="D45" s="9">
        <v>4</v>
      </c>
      <c r="E45" s="9">
        <v>5</v>
      </c>
      <c r="F45" s="9">
        <v>0</v>
      </c>
      <c r="G45" s="1017">
        <v>950</v>
      </c>
      <c r="H45" s="88">
        <v>91</v>
      </c>
      <c r="I45" s="88">
        <v>6</v>
      </c>
      <c r="J45" s="88">
        <v>3</v>
      </c>
      <c r="K45" s="88">
        <v>1</v>
      </c>
      <c r="L45" s="1017">
        <v>950</v>
      </c>
    </row>
    <row r="46" spans="1:12">
      <c r="A46" s="119" t="s">
        <v>112</v>
      </c>
      <c r="B46" s="16" t="s">
        <v>93</v>
      </c>
      <c r="C46" s="9">
        <v>89</v>
      </c>
      <c r="D46" s="9">
        <v>6</v>
      </c>
      <c r="E46" s="9">
        <v>4</v>
      </c>
      <c r="F46" s="9">
        <v>1</v>
      </c>
      <c r="G46" s="1017">
        <v>1610</v>
      </c>
      <c r="H46" s="88">
        <v>86</v>
      </c>
      <c r="I46" s="88">
        <v>9</v>
      </c>
      <c r="J46" s="88">
        <v>3</v>
      </c>
      <c r="K46" s="88">
        <v>1</v>
      </c>
      <c r="L46" s="1017">
        <v>1610</v>
      </c>
    </row>
    <row r="47" spans="1:12">
      <c r="A47" s="1019" t="s">
        <v>654</v>
      </c>
      <c r="B47" s="970" t="s">
        <v>703</v>
      </c>
      <c r="C47" s="739">
        <v>95</v>
      </c>
      <c r="D47" s="739">
        <v>3</v>
      </c>
      <c r="E47" s="739">
        <v>2</v>
      </c>
      <c r="F47" s="739">
        <v>1</v>
      </c>
      <c r="G47" s="1016">
        <v>1810</v>
      </c>
      <c r="H47" s="395">
        <v>94</v>
      </c>
      <c r="I47" s="395">
        <v>3</v>
      </c>
      <c r="J47" s="395">
        <v>2</v>
      </c>
      <c r="K47" s="395">
        <v>1</v>
      </c>
      <c r="L47" s="1016">
        <v>1810</v>
      </c>
    </row>
    <row r="48" spans="1:12">
      <c r="A48" s="1012" t="s">
        <v>654</v>
      </c>
      <c r="B48" s="838">
        <v>2</v>
      </c>
      <c r="C48" s="9">
        <v>95</v>
      </c>
      <c r="D48" s="9">
        <v>2</v>
      </c>
      <c r="E48" s="9">
        <v>3</v>
      </c>
      <c r="F48" s="9">
        <v>1</v>
      </c>
      <c r="G48" s="1017">
        <v>1840</v>
      </c>
      <c r="H48" s="88">
        <v>93</v>
      </c>
      <c r="I48" s="88">
        <v>4</v>
      </c>
      <c r="J48" s="88">
        <v>2</v>
      </c>
      <c r="K48" s="88">
        <v>1</v>
      </c>
      <c r="L48" s="1017">
        <v>1840</v>
      </c>
    </row>
    <row r="49" spans="1:12">
      <c r="A49" s="1012" t="s">
        <v>654</v>
      </c>
      <c r="B49" s="838">
        <v>3</v>
      </c>
      <c r="C49" s="9">
        <v>95</v>
      </c>
      <c r="D49" s="9">
        <v>3</v>
      </c>
      <c r="E49" s="9">
        <v>2</v>
      </c>
      <c r="F49" s="9">
        <v>0</v>
      </c>
      <c r="G49" s="1017">
        <v>1830</v>
      </c>
      <c r="H49" s="88">
        <v>93</v>
      </c>
      <c r="I49" s="88">
        <v>5</v>
      </c>
      <c r="J49" s="88">
        <v>2</v>
      </c>
      <c r="K49" s="88">
        <v>0</v>
      </c>
      <c r="L49" s="1017">
        <v>1820</v>
      </c>
    </row>
    <row r="50" spans="1:12">
      <c r="A50" s="1012" t="s">
        <v>654</v>
      </c>
      <c r="B50" s="838">
        <v>4</v>
      </c>
      <c r="C50" s="9">
        <v>92</v>
      </c>
      <c r="D50" s="9">
        <v>4</v>
      </c>
      <c r="E50" s="9">
        <v>4</v>
      </c>
      <c r="F50" s="9">
        <v>1</v>
      </c>
      <c r="G50" s="1017">
        <v>1710</v>
      </c>
      <c r="H50" s="88">
        <v>90</v>
      </c>
      <c r="I50" s="88">
        <v>6</v>
      </c>
      <c r="J50" s="88">
        <v>3</v>
      </c>
      <c r="K50" s="88">
        <v>1</v>
      </c>
      <c r="L50" s="1017">
        <v>1710</v>
      </c>
    </row>
    <row r="51" spans="1:12">
      <c r="A51" s="1015" t="s">
        <v>654</v>
      </c>
      <c r="B51" s="839" t="s">
        <v>704</v>
      </c>
      <c r="C51" s="740">
        <v>90</v>
      </c>
      <c r="D51" s="740">
        <v>5</v>
      </c>
      <c r="E51" s="740">
        <v>4</v>
      </c>
      <c r="F51" s="740">
        <v>1</v>
      </c>
      <c r="G51" s="1018">
        <v>1830</v>
      </c>
      <c r="H51" s="447">
        <v>88</v>
      </c>
      <c r="I51" s="447">
        <v>8</v>
      </c>
      <c r="J51" s="447">
        <v>3</v>
      </c>
      <c r="K51" s="447">
        <v>1</v>
      </c>
      <c r="L51" s="1018">
        <v>1830</v>
      </c>
    </row>
    <row r="52" spans="1:12">
      <c r="A52" s="119" t="s">
        <v>113</v>
      </c>
      <c r="B52" s="226" t="s">
        <v>256</v>
      </c>
      <c r="C52" s="9">
        <v>94</v>
      </c>
      <c r="D52" s="9">
        <v>2</v>
      </c>
      <c r="E52" s="9">
        <v>3</v>
      </c>
      <c r="F52" s="9">
        <v>1</v>
      </c>
      <c r="G52" s="1017">
        <v>1180</v>
      </c>
      <c r="H52" s="88">
        <v>94</v>
      </c>
      <c r="I52" s="88">
        <v>5</v>
      </c>
      <c r="J52" s="88">
        <v>1</v>
      </c>
      <c r="K52" s="88">
        <v>1</v>
      </c>
      <c r="L52" s="1017">
        <v>1170</v>
      </c>
    </row>
    <row r="53" spans="1:12">
      <c r="A53" s="119" t="s">
        <v>113</v>
      </c>
      <c r="B53" s="226" t="s">
        <v>509</v>
      </c>
      <c r="C53" s="9">
        <v>94</v>
      </c>
      <c r="D53" s="9">
        <v>3</v>
      </c>
      <c r="E53" s="9">
        <v>2</v>
      </c>
      <c r="F53" s="9">
        <v>1</v>
      </c>
      <c r="G53" s="1017">
        <v>1530</v>
      </c>
      <c r="H53" s="88">
        <v>93</v>
      </c>
      <c r="I53" s="88">
        <v>4</v>
      </c>
      <c r="J53" s="88">
        <v>2</v>
      </c>
      <c r="K53" s="88">
        <v>1</v>
      </c>
      <c r="L53" s="1017">
        <v>1530</v>
      </c>
    </row>
    <row r="54" spans="1:12">
      <c r="A54" s="119" t="s">
        <v>113</v>
      </c>
      <c r="B54" s="226" t="s">
        <v>510</v>
      </c>
      <c r="C54" s="9">
        <v>93</v>
      </c>
      <c r="D54" s="9">
        <v>4</v>
      </c>
      <c r="E54" s="9">
        <v>2</v>
      </c>
      <c r="F54" s="9">
        <v>0</v>
      </c>
      <c r="G54" s="1017">
        <v>1980</v>
      </c>
      <c r="H54" s="88">
        <v>92</v>
      </c>
      <c r="I54" s="88">
        <v>6</v>
      </c>
      <c r="J54" s="88">
        <v>2</v>
      </c>
      <c r="K54" s="88">
        <v>1</v>
      </c>
      <c r="L54" s="1017">
        <v>1980</v>
      </c>
    </row>
    <row r="55" spans="1:12">
      <c r="A55" s="119" t="s">
        <v>113</v>
      </c>
      <c r="B55" s="226" t="s">
        <v>511</v>
      </c>
      <c r="C55" s="9">
        <v>93</v>
      </c>
      <c r="D55" s="9">
        <v>3</v>
      </c>
      <c r="E55" s="9">
        <v>4</v>
      </c>
      <c r="F55" s="9">
        <v>1</v>
      </c>
      <c r="G55" s="1017">
        <v>2230</v>
      </c>
      <c r="H55" s="88">
        <v>90</v>
      </c>
      <c r="I55" s="88">
        <v>6</v>
      </c>
      <c r="J55" s="88">
        <v>3</v>
      </c>
      <c r="K55" s="88">
        <v>1</v>
      </c>
      <c r="L55" s="1017">
        <v>2230</v>
      </c>
    </row>
    <row r="56" spans="1:12">
      <c r="A56" s="119" t="s">
        <v>113</v>
      </c>
      <c r="B56" s="226" t="s">
        <v>257</v>
      </c>
      <c r="C56" s="9">
        <v>92</v>
      </c>
      <c r="D56" s="9">
        <v>5</v>
      </c>
      <c r="E56" s="9">
        <v>3</v>
      </c>
      <c r="F56" s="9">
        <v>1</v>
      </c>
      <c r="G56" s="1017">
        <v>2100</v>
      </c>
      <c r="H56" s="88">
        <v>89</v>
      </c>
      <c r="I56" s="88">
        <v>8</v>
      </c>
      <c r="J56" s="88">
        <v>3</v>
      </c>
      <c r="K56" s="88">
        <v>1</v>
      </c>
      <c r="L56" s="1017">
        <v>2100</v>
      </c>
    </row>
    <row r="57" spans="1:12">
      <c r="A57" s="407" t="s">
        <v>171</v>
      </c>
      <c r="B57" s="461" t="s">
        <v>258</v>
      </c>
      <c r="C57" s="739">
        <v>91</v>
      </c>
      <c r="D57" s="739">
        <v>4</v>
      </c>
      <c r="E57" s="739">
        <v>4</v>
      </c>
      <c r="F57" s="739">
        <v>1</v>
      </c>
      <c r="G57" s="1016">
        <v>2940</v>
      </c>
      <c r="H57" s="395">
        <v>92</v>
      </c>
      <c r="I57" s="395">
        <v>6</v>
      </c>
      <c r="J57" s="395">
        <v>2</v>
      </c>
      <c r="K57" s="395">
        <v>1</v>
      </c>
      <c r="L57" s="1016">
        <v>2940</v>
      </c>
    </row>
    <row r="58" spans="1:12">
      <c r="A58" s="225" t="s">
        <v>171</v>
      </c>
      <c r="B58" s="226" t="s">
        <v>259</v>
      </c>
      <c r="C58" s="9">
        <v>95</v>
      </c>
      <c r="D58" s="9">
        <v>3</v>
      </c>
      <c r="E58" s="9">
        <v>2</v>
      </c>
      <c r="F58" s="9">
        <v>0</v>
      </c>
      <c r="G58" s="1017">
        <v>2660</v>
      </c>
      <c r="H58" s="88">
        <v>93</v>
      </c>
      <c r="I58" s="88">
        <v>5</v>
      </c>
      <c r="J58" s="88">
        <v>2</v>
      </c>
      <c r="K58" s="88">
        <v>1</v>
      </c>
      <c r="L58" s="1017">
        <v>2660</v>
      </c>
    </row>
    <row r="59" spans="1:12">
      <c r="A59" s="225" t="s">
        <v>171</v>
      </c>
      <c r="B59" s="226" t="s">
        <v>260</v>
      </c>
      <c r="C59" s="9">
        <v>94</v>
      </c>
      <c r="D59" s="9">
        <v>3</v>
      </c>
      <c r="E59" s="9">
        <v>3</v>
      </c>
      <c r="F59" s="9">
        <v>1</v>
      </c>
      <c r="G59" s="1017">
        <v>850</v>
      </c>
      <c r="H59" s="88">
        <v>90</v>
      </c>
      <c r="I59" s="88">
        <v>6</v>
      </c>
      <c r="J59" s="88">
        <v>3</v>
      </c>
      <c r="K59" s="88">
        <v>1</v>
      </c>
      <c r="L59" s="1017">
        <v>850</v>
      </c>
    </row>
    <row r="60" spans="1:12">
      <c r="A60" s="225" t="s">
        <v>171</v>
      </c>
      <c r="B60" s="226" t="s">
        <v>261</v>
      </c>
      <c r="C60" s="9">
        <v>96</v>
      </c>
      <c r="D60" s="9">
        <v>3</v>
      </c>
      <c r="E60" s="9">
        <v>2</v>
      </c>
      <c r="F60" s="9">
        <v>0</v>
      </c>
      <c r="G60" s="1017">
        <v>360</v>
      </c>
      <c r="H60" s="88">
        <v>90</v>
      </c>
      <c r="I60" s="88">
        <v>6</v>
      </c>
      <c r="J60" s="88">
        <v>1</v>
      </c>
      <c r="K60" s="88">
        <v>3</v>
      </c>
      <c r="L60" s="1017">
        <v>370</v>
      </c>
    </row>
    <row r="61" spans="1:12">
      <c r="A61" s="225" t="s">
        <v>171</v>
      </c>
      <c r="B61" s="226" t="s">
        <v>262</v>
      </c>
      <c r="C61" s="9">
        <v>92</v>
      </c>
      <c r="D61" s="9">
        <v>5</v>
      </c>
      <c r="E61" s="9">
        <v>3</v>
      </c>
      <c r="F61" s="9">
        <v>0</v>
      </c>
      <c r="G61" s="1017">
        <v>1210</v>
      </c>
      <c r="H61" s="88">
        <v>87</v>
      </c>
      <c r="I61" s="88">
        <v>8</v>
      </c>
      <c r="J61" s="88">
        <v>4</v>
      </c>
      <c r="K61" s="88">
        <v>1</v>
      </c>
      <c r="L61" s="1017">
        <v>1210</v>
      </c>
    </row>
    <row r="62" spans="1:12">
      <c r="A62" s="223" t="s">
        <v>171</v>
      </c>
      <c r="B62" s="229" t="s">
        <v>263</v>
      </c>
      <c r="C62" s="740">
        <v>95</v>
      </c>
      <c r="D62" s="740">
        <v>2</v>
      </c>
      <c r="E62" s="740">
        <v>1</v>
      </c>
      <c r="F62" s="740">
        <v>1</v>
      </c>
      <c r="G62" s="1018">
        <v>990</v>
      </c>
      <c r="H62" s="447">
        <v>91</v>
      </c>
      <c r="I62" s="447">
        <v>7</v>
      </c>
      <c r="J62" s="447">
        <v>2</v>
      </c>
      <c r="K62" s="447">
        <v>0</v>
      </c>
      <c r="L62" s="1018">
        <v>990</v>
      </c>
    </row>
    <row r="63" spans="1:12">
      <c r="A63" s="230" t="s">
        <v>868</v>
      </c>
      <c r="B63" s="226" t="s">
        <v>264</v>
      </c>
      <c r="C63" s="9">
        <v>96</v>
      </c>
      <c r="D63" s="9">
        <v>3</v>
      </c>
      <c r="E63" s="9">
        <v>1</v>
      </c>
      <c r="F63" s="9">
        <v>0</v>
      </c>
      <c r="G63" s="1017">
        <v>2880</v>
      </c>
      <c r="H63" s="88">
        <v>92</v>
      </c>
      <c r="I63" s="88">
        <v>5</v>
      </c>
      <c r="J63" s="88">
        <v>2</v>
      </c>
      <c r="K63" s="88">
        <v>1</v>
      </c>
      <c r="L63" s="1017">
        <v>2890</v>
      </c>
    </row>
    <row r="64" spans="1:12">
      <c r="A64" s="230" t="s">
        <v>868</v>
      </c>
      <c r="B64" s="226" t="s">
        <v>265</v>
      </c>
      <c r="C64" s="9">
        <v>91</v>
      </c>
      <c r="D64" s="9">
        <v>5</v>
      </c>
      <c r="E64" s="9">
        <v>3</v>
      </c>
      <c r="F64" s="9">
        <v>0</v>
      </c>
      <c r="G64" s="1017">
        <v>2330</v>
      </c>
      <c r="H64" s="88">
        <v>90</v>
      </c>
      <c r="I64" s="88">
        <v>7</v>
      </c>
      <c r="J64" s="88">
        <v>3</v>
      </c>
      <c r="K64" s="88">
        <v>1</v>
      </c>
      <c r="L64" s="1017">
        <v>2330</v>
      </c>
    </row>
    <row r="65" spans="1:12">
      <c r="A65" s="230" t="s">
        <v>868</v>
      </c>
      <c r="B65" s="226" t="s">
        <v>266</v>
      </c>
      <c r="C65" s="9">
        <v>90</v>
      </c>
      <c r="D65" s="9">
        <v>4</v>
      </c>
      <c r="E65" s="9">
        <v>4</v>
      </c>
      <c r="F65" s="9">
        <v>1</v>
      </c>
      <c r="G65" s="1017">
        <v>1300</v>
      </c>
      <c r="H65" s="88">
        <v>88</v>
      </c>
      <c r="I65" s="88">
        <v>8</v>
      </c>
      <c r="J65" s="88">
        <v>3</v>
      </c>
      <c r="K65" s="88">
        <v>1</v>
      </c>
      <c r="L65" s="1017">
        <v>1300</v>
      </c>
    </row>
    <row r="66" spans="1:12">
      <c r="A66" s="230" t="s">
        <v>868</v>
      </c>
      <c r="B66" s="226" t="s">
        <v>267</v>
      </c>
      <c r="C66" s="9">
        <v>86</v>
      </c>
      <c r="D66" s="9">
        <v>8</v>
      </c>
      <c r="E66" s="9">
        <v>5</v>
      </c>
      <c r="F66" s="9">
        <v>2</v>
      </c>
      <c r="G66" s="1017">
        <v>320</v>
      </c>
      <c r="H66" s="88">
        <v>88</v>
      </c>
      <c r="I66" s="88">
        <v>8</v>
      </c>
      <c r="J66" s="88">
        <v>3</v>
      </c>
      <c r="K66" s="88">
        <v>1</v>
      </c>
      <c r="L66" s="1017">
        <v>320</v>
      </c>
    </row>
    <row r="67" spans="1:12" ht="16" thickBot="1">
      <c r="A67" s="230" t="s">
        <v>868</v>
      </c>
      <c r="B67" s="471" t="s">
        <v>268</v>
      </c>
      <c r="C67" s="815">
        <v>91</v>
      </c>
      <c r="D67" s="815">
        <v>2</v>
      </c>
      <c r="E67" s="815">
        <v>3</v>
      </c>
      <c r="F67" s="815">
        <v>3</v>
      </c>
      <c r="G67" s="1020">
        <v>460</v>
      </c>
      <c r="H67" s="472">
        <v>92</v>
      </c>
      <c r="I67" s="472">
        <v>2</v>
      </c>
      <c r="J67" s="472">
        <v>4</v>
      </c>
      <c r="K67" s="472">
        <v>1</v>
      </c>
      <c r="L67" s="1020">
        <v>460</v>
      </c>
    </row>
    <row r="68" spans="1:12">
      <c r="A68" s="122"/>
      <c r="B68" s="122"/>
      <c r="C68" s="123"/>
      <c r="D68" s="123"/>
      <c r="E68" s="123"/>
      <c r="F68" s="123"/>
      <c r="G68" s="123"/>
      <c r="H68" s="123"/>
      <c r="I68" s="123"/>
      <c r="J68" s="123"/>
      <c r="K68" s="123"/>
      <c r="L68" s="124"/>
    </row>
    <row r="69" spans="1:12">
      <c r="A69" s="122"/>
      <c r="B69" s="122"/>
      <c r="C69" s="123"/>
      <c r="D69" s="123"/>
      <c r="E69" s="123"/>
      <c r="F69" s="123"/>
      <c r="G69" s="123"/>
      <c r="H69" s="123"/>
      <c r="I69" s="123"/>
      <c r="J69" s="123"/>
      <c r="K69" s="123"/>
      <c r="L69" s="124"/>
    </row>
    <row r="70" spans="1:12">
      <c r="A70" s="122"/>
      <c r="B70" s="122"/>
      <c r="C70" s="123"/>
      <c r="D70" s="123"/>
      <c r="E70" s="123"/>
      <c r="F70" s="123"/>
      <c r="G70" s="123"/>
      <c r="H70" s="123"/>
      <c r="I70" s="123"/>
      <c r="J70" s="123"/>
      <c r="K70" s="123"/>
      <c r="L70" s="121"/>
    </row>
    <row r="71" spans="1:12">
      <c r="A71" s="122"/>
      <c r="B71" s="122"/>
      <c r="C71" s="123"/>
      <c r="D71" s="123"/>
      <c r="E71" s="123"/>
      <c r="F71" s="123"/>
      <c r="G71" s="123"/>
      <c r="H71" s="123"/>
      <c r="I71" s="123"/>
      <c r="J71" s="123"/>
      <c r="K71" s="123"/>
      <c r="L71" s="124"/>
    </row>
    <row r="72" spans="1:12">
      <c r="A72" s="122"/>
      <c r="B72" s="122"/>
      <c r="C72" s="123"/>
      <c r="D72" s="123"/>
      <c r="E72" s="123"/>
      <c r="F72" s="123"/>
      <c r="G72" s="123"/>
      <c r="H72" s="123"/>
      <c r="I72" s="123"/>
      <c r="J72" s="123"/>
      <c r="K72" s="123"/>
      <c r="L72" s="124"/>
    </row>
    <row r="73" spans="1:12">
      <c r="A73" s="122"/>
      <c r="B73" s="122"/>
      <c r="C73" s="123"/>
      <c r="D73" s="123"/>
      <c r="E73" s="123"/>
      <c r="F73" s="123"/>
      <c r="G73" s="123"/>
      <c r="H73" s="123"/>
      <c r="I73" s="123"/>
      <c r="J73" s="123"/>
      <c r="K73" s="123"/>
      <c r="L73" s="121"/>
    </row>
  </sheetData>
  <pageMargins left="0.7" right="0.7" top="0.75" bottom="0.75" header="0.3" footer="0.3"/>
  <pageSetup paperSize="9"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B18"/>
  <sheetViews>
    <sheetView workbookViewId="0"/>
  </sheetViews>
  <sheetFormatPr defaultColWidth="9.23046875" defaultRowHeight="15.5"/>
  <cols>
    <col min="1" max="1" width="38.84375" style="9" customWidth="1"/>
    <col min="2" max="16384" width="9.23046875" style="9"/>
  </cols>
  <sheetData>
    <row r="1" spans="1:2" ht="18">
      <c r="A1" s="683" t="s">
        <v>982</v>
      </c>
      <c r="B1" s="72"/>
    </row>
    <row r="2" spans="1:2">
      <c r="A2" s="74" t="s">
        <v>920</v>
      </c>
      <c r="B2" s="72"/>
    </row>
    <row r="3" spans="1:2" ht="16" thickBot="1">
      <c r="A3" s="9" t="s">
        <v>30</v>
      </c>
      <c r="B3" s="72"/>
    </row>
    <row r="4" spans="1:2">
      <c r="A4" s="423" t="s">
        <v>406</v>
      </c>
      <c r="B4" s="772" t="s">
        <v>513</v>
      </c>
    </row>
    <row r="5" spans="1:2">
      <c r="A5" s="649" t="s">
        <v>407</v>
      </c>
      <c r="B5" s="74">
        <v>38</v>
      </c>
    </row>
    <row r="6" spans="1:2">
      <c r="A6" s="649" t="s">
        <v>408</v>
      </c>
      <c r="B6" s="74">
        <v>16</v>
      </c>
    </row>
    <row r="7" spans="1:2">
      <c r="A7" s="649" t="s">
        <v>409</v>
      </c>
      <c r="B7" s="74">
        <v>17</v>
      </c>
    </row>
    <row r="8" spans="1:2">
      <c r="A8" s="649" t="s">
        <v>410</v>
      </c>
      <c r="B8" s="74">
        <v>15</v>
      </c>
    </row>
    <row r="9" spans="1:2">
      <c r="A9" s="649" t="s">
        <v>727</v>
      </c>
      <c r="B9" s="74">
        <v>13</v>
      </c>
    </row>
    <row r="10" spans="1:2">
      <c r="A10" s="649" t="s">
        <v>411</v>
      </c>
      <c r="B10" s="74">
        <v>8</v>
      </c>
    </row>
    <row r="11" spans="1:2">
      <c r="A11" s="649" t="s">
        <v>412</v>
      </c>
      <c r="B11" s="74">
        <v>9</v>
      </c>
    </row>
    <row r="12" spans="1:2">
      <c r="A12" s="649" t="s">
        <v>413</v>
      </c>
      <c r="B12" s="74">
        <v>6</v>
      </c>
    </row>
    <row r="13" spans="1:2">
      <c r="A13" s="649" t="s">
        <v>414</v>
      </c>
      <c r="B13" s="74">
        <v>3</v>
      </c>
    </row>
    <row r="14" spans="1:2">
      <c r="A14" s="649" t="s">
        <v>415</v>
      </c>
      <c r="B14" s="74">
        <v>4</v>
      </c>
    </row>
    <row r="15" spans="1:2">
      <c r="A15" s="649" t="s">
        <v>416</v>
      </c>
      <c r="B15" s="74">
        <v>2</v>
      </c>
    </row>
    <row r="16" spans="1:2">
      <c r="A16" s="650" t="s">
        <v>2</v>
      </c>
      <c r="B16" s="446">
        <v>13</v>
      </c>
    </row>
    <row r="17" spans="1:2">
      <c r="A17" s="648" t="s">
        <v>31</v>
      </c>
      <c r="B17" s="651">
        <v>1170</v>
      </c>
    </row>
    <row r="18" spans="1:2">
      <c r="A18" s="125"/>
    </row>
  </sheetData>
  <pageMargins left="0.7" right="0.7" top="0.75" bottom="0.75" header="0.3" footer="0.3"/>
  <pageSetup paperSize="9" orientation="portrait"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dimension ref="A1:I73"/>
  <sheetViews>
    <sheetView workbookViewId="0">
      <pane ySplit="4" topLeftCell="A5" activePane="bottomLeft" state="frozen"/>
      <selection pane="bottomLeft"/>
    </sheetView>
  </sheetViews>
  <sheetFormatPr defaultColWidth="9.23046875" defaultRowHeight="15.5"/>
  <cols>
    <col min="1" max="1" width="34.3046875" style="9" customWidth="1"/>
    <col min="2" max="2" width="31.53515625" style="9" customWidth="1"/>
    <col min="3" max="3" width="13.07421875" style="9" customWidth="1"/>
    <col min="4" max="4" width="12.07421875" style="9" customWidth="1"/>
    <col min="5" max="5" width="12.69140625" style="9" customWidth="1"/>
    <col min="6" max="6" width="13.3046875" style="9" customWidth="1"/>
    <col min="7" max="7" width="11.84375" style="9" customWidth="1"/>
    <col min="8" max="8" width="11.69140625" style="9" customWidth="1"/>
    <col min="9" max="9" width="9.23046875" style="9"/>
    <col min="10" max="10" width="9.84375" style="9" customWidth="1"/>
    <col min="11" max="16384" width="9.23046875" style="9"/>
  </cols>
  <sheetData>
    <row r="1" spans="1:9" ht="18">
      <c r="A1" s="845" t="s">
        <v>1175</v>
      </c>
    </row>
    <row r="2" spans="1:9">
      <c r="A2" s="74" t="s">
        <v>920</v>
      </c>
    </row>
    <row r="3" spans="1:9">
      <c r="A3" s="9" t="s">
        <v>30</v>
      </c>
      <c r="I3" s="876"/>
    </row>
    <row r="4" spans="1:9" ht="46.5">
      <c r="A4" s="1013" t="s">
        <v>35</v>
      </c>
      <c r="B4" s="1013" t="s">
        <v>36</v>
      </c>
      <c r="C4" s="1007" t="s">
        <v>195</v>
      </c>
      <c r="D4" s="1007" t="s">
        <v>8</v>
      </c>
      <c r="E4" s="1007" t="s">
        <v>9</v>
      </c>
      <c r="F4" s="1007" t="s">
        <v>728</v>
      </c>
      <c r="G4" s="1007" t="s">
        <v>196</v>
      </c>
      <c r="H4" s="1011" t="s">
        <v>46</v>
      </c>
    </row>
    <row r="5" spans="1:9">
      <c r="A5" s="134" t="s">
        <v>197</v>
      </c>
      <c r="B5" s="9" t="s">
        <v>197</v>
      </c>
      <c r="C5" s="328">
        <v>5.3</v>
      </c>
      <c r="D5" s="328">
        <v>9.5</v>
      </c>
      <c r="E5" s="329">
        <v>7.2</v>
      </c>
      <c r="F5" s="329">
        <v>14.8</v>
      </c>
      <c r="G5" s="329">
        <v>63.2</v>
      </c>
      <c r="H5" s="741">
        <v>9640</v>
      </c>
    </row>
    <row r="6" spans="1:9">
      <c r="A6" s="311" t="s">
        <v>66</v>
      </c>
      <c r="B6" s="739" t="s">
        <v>48</v>
      </c>
      <c r="C6" s="841">
        <v>4</v>
      </c>
      <c r="D6" s="841">
        <v>9</v>
      </c>
      <c r="E6" s="841">
        <v>6</v>
      </c>
      <c r="F6" s="841">
        <v>15</v>
      </c>
      <c r="G6" s="841">
        <v>66</v>
      </c>
      <c r="H6" s="742">
        <v>4420</v>
      </c>
    </row>
    <row r="7" spans="1:9">
      <c r="A7" s="134" t="s">
        <v>66</v>
      </c>
      <c r="B7" s="9" t="s">
        <v>49</v>
      </c>
      <c r="C7" s="328">
        <v>6</v>
      </c>
      <c r="D7" s="328">
        <v>10</v>
      </c>
      <c r="E7" s="328">
        <v>8</v>
      </c>
      <c r="F7" s="328">
        <v>15</v>
      </c>
      <c r="G7" s="328">
        <v>60</v>
      </c>
      <c r="H7" s="743">
        <v>5210</v>
      </c>
    </row>
    <row r="8" spans="1:9">
      <c r="A8" s="874" t="s">
        <v>66</v>
      </c>
      <c r="B8" s="740" t="s">
        <v>1143</v>
      </c>
      <c r="C8" s="844" t="s">
        <v>269</v>
      </c>
      <c r="D8" s="844" t="s">
        <v>269</v>
      </c>
      <c r="E8" s="844" t="s">
        <v>269</v>
      </c>
      <c r="F8" s="844" t="s">
        <v>269</v>
      </c>
      <c r="G8" s="844" t="s">
        <v>269</v>
      </c>
      <c r="H8" s="744">
        <v>10</v>
      </c>
    </row>
    <row r="9" spans="1:9">
      <c r="A9" s="134" t="s">
        <v>32</v>
      </c>
      <c r="B9" s="9" t="s">
        <v>199</v>
      </c>
      <c r="C9" s="328">
        <v>18</v>
      </c>
      <c r="D9" s="328">
        <v>19</v>
      </c>
      <c r="E9" s="328">
        <v>7</v>
      </c>
      <c r="F9" s="328">
        <v>22</v>
      </c>
      <c r="G9" s="328">
        <v>34</v>
      </c>
      <c r="H9" s="745">
        <v>170</v>
      </c>
    </row>
    <row r="10" spans="1:9">
      <c r="A10" s="134" t="s">
        <v>32</v>
      </c>
      <c r="B10" s="9" t="s">
        <v>52</v>
      </c>
      <c r="C10" s="328">
        <v>10</v>
      </c>
      <c r="D10" s="328">
        <v>13</v>
      </c>
      <c r="E10" s="328">
        <v>8</v>
      </c>
      <c r="F10" s="328">
        <v>17</v>
      </c>
      <c r="G10" s="328">
        <v>52</v>
      </c>
      <c r="H10" s="746">
        <v>890</v>
      </c>
    </row>
    <row r="11" spans="1:9">
      <c r="A11" s="134" t="s">
        <v>32</v>
      </c>
      <c r="B11" s="9" t="s">
        <v>53</v>
      </c>
      <c r="C11" s="328">
        <v>4</v>
      </c>
      <c r="D11" s="328">
        <v>7</v>
      </c>
      <c r="E11" s="328">
        <v>6</v>
      </c>
      <c r="F11" s="328">
        <v>14</v>
      </c>
      <c r="G11" s="328">
        <v>69</v>
      </c>
      <c r="H11" s="743">
        <v>1340</v>
      </c>
    </row>
    <row r="12" spans="1:9">
      <c r="A12" s="134" t="s">
        <v>32</v>
      </c>
      <c r="B12" s="9" t="s">
        <v>54</v>
      </c>
      <c r="C12" s="328">
        <v>4</v>
      </c>
      <c r="D12" s="328">
        <v>6</v>
      </c>
      <c r="E12" s="328">
        <v>6</v>
      </c>
      <c r="F12" s="328">
        <v>14</v>
      </c>
      <c r="G12" s="328">
        <v>70</v>
      </c>
      <c r="H12" s="743">
        <v>1190</v>
      </c>
    </row>
    <row r="13" spans="1:9">
      <c r="A13" s="134" t="s">
        <v>32</v>
      </c>
      <c r="B13" s="9" t="s">
        <v>55</v>
      </c>
      <c r="C13" s="328">
        <v>2</v>
      </c>
      <c r="D13" s="328">
        <v>6</v>
      </c>
      <c r="E13" s="328">
        <v>7</v>
      </c>
      <c r="F13" s="328">
        <v>13</v>
      </c>
      <c r="G13" s="328">
        <v>72</v>
      </c>
      <c r="H13" s="743">
        <v>1660</v>
      </c>
    </row>
    <row r="14" spans="1:9">
      <c r="A14" s="134" t="s">
        <v>32</v>
      </c>
      <c r="B14" s="9" t="s">
        <v>56</v>
      </c>
      <c r="C14" s="328">
        <v>5</v>
      </c>
      <c r="D14" s="328">
        <v>11</v>
      </c>
      <c r="E14" s="328">
        <v>8</v>
      </c>
      <c r="F14" s="328">
        <v>18</v>
      </c>
      <c r="G14" s="328">
        <v>58</v>
      </c>
      <c r="H14" s="743">
        <v>1850</v>
      </c>
    </row>
    <row r="15" spans="1:9">
      <c r="A15" s="134" t="s">
        <v>32</v>
      </c>
      <c r="B15" s="9" t="s">
        <v>57</v>
      </c>
      <c r="C15" s="328">
        <v>4</v>
      </c>
      <c r="D15" s="328">
        <v>13</v>
      </c>
      <c r="E15" s="328">
        <v>9</v>
      </c>
      <c r="F15" s="328">
        <v>13</v>
      </c>
      <c r="G15" s="328">
        <v>60</v>
      </c>
      <c r="H15" s="743">
        <v>1640</v>
      </c>
    </row>
    <row r="16" spans="1:9">
      <c r="A16" s="134" t="s">
        <v>32</v>
      </c>
      <c r="B16" s="9" t="s">
        <v>58</v>
      </c>
      <c r="C16" s="328">
        <v>2</v>
      </c>
      <c r="D16" s="328">
        <v>11</v>
      </c>
      <c r="E16" s="328">
        <v>8</v>
      </c>
      <c r="F16" s="328">
        <v>12</v>
      </c>
      <c r="G16" s="328">
        <v>67</v>
      </c>
      <c r="H16" s="747">
        <v>890</v>
      </c>
    </row>
    <row r="17" spans="1:8">
      <c r="A17" s="407" t="s">
        <v>110</v>
      </c>
      <c r="B17" s="461" t="s">
        <v>80</v>
      </c>
      <c r="C17" s="841">
        <v>5</v>
      </c>
      <c r="D17" s="841">
        <v>9</v>
      </c>
      <c r="E17" s="841">
        <v>7</v>
      </c>
      <c r="F17" s="841">
        <v>15</v>
      </c>
      <c r="G17" s="841">
        <v>64</v>
      </c>
      <c r="H17" s="742">
        <v>7220</v>
      </c>
    </row>
    <row r="18" spans="1:8">
      <c r="A18" s="225" t="s">
        <v>110</v>
      </c>
      <c r="B18" s="226" t="s">
        <v>81</v>
      </c>
      <c r="C18" s="328">
        <v>3</v>
      </c>
      <c r="D18" s="328">
        <v>7</v>
      </c>
      <c r="E18" s="328">
        <v>7</v>
      </c>
      <c r="F18" s="328">
        <v>14</v>
      </c>
      <c r="G18" s="328">
        <v>68</v>
      </c>
      <c r="H18" s="743">
        <v>1460</v>
      </c>
    </row>
    <row r="19" spans="1:8">
      <c r="A19" s="225" t="s">
        <v>110</v>
      </c>
      <c r="B19" s="226" t="s">
        <v>718</v>
      </c>
      <c r="C19" s="328">
        <v>7</v>
      </c>
      <c r="D19" s="328">
        <v>9</v>
      </c>
      <c r="E19" s="328">
        <v>3</v>
      </c>
      <c r="F19" s="328">
        <v>21</v>
      </c>
      <c r="G19" s="328">
        <v>59</v>
      </c>
      <c r="H19" s="743">
        <v>80</v>
      </c>
    </row>
    <row r="20" spans="1:8">
      <c r="A20" s="225" t="s">
        <v>110</v>
      </c>
      <c r="B20" s="226" t="s">
        <v>82</v>
      </c>
      <c r="C20" s="328">
        <v>7</v>
      </c>
      <c r="D20" s="328">
        <v>22</v>
      </c>
      <c r="E20" s="328">
        <v>6</v>
      </c>
      <c r="F20" s="328">
        <v>4</v>
      </c>
      <c r="G20" s="328">
        <v>61</v>
      </c>
      <c r="H20" s="743">
        <v>110</v>
      </c>
    </row>
    <row r="21" spans="1:8">
      <c r="A21" s="225" t="s">
        <v>110</v>
      </c>
      <c r="B21" s="226" t="s">
        <v>119</v>
      </c>
      <c r="C21" s="328">
        <v>11</v>
      </c>
      <c r="D21" s="328">
        <v>13</v>
      </c>
      <c r="E21" s="328">
        <v>7</v>
      </c>
      <c r="F21" s="328">
        <v>19</v>
      </c>
      <c r="G21" s="328">
        <v>50</v>
      </c>
      <c r="H21" s="747">
        <v>370</v>
      </c>
    </row>
    <row r="22" spans="1:8" ht="16" customHeight="1">
      <c r="A22" s="225" t="s">
        <v>110</v>
      </c>
      <c r="B22" s="226" t="s">
        <v>83</v>
      </c>
      <c r="C22" s="328">
        <v>6</v>
      </c>
      <c r="D22" s="328">
        <v>15</v>
      </c>
      <c r="E22" s="328">
        <v>13</v>
      </c>
      <c r="F22" s="328">
        <v>13</v>
      </c>
      <c r="G22" s="328">
        <v>53</v>
      </c>
      <c r="H22" s="748">
        <v>230</v>
      </c>
    </row>
    <row r="23" spans="1:8">
      <c r="A23" s="223" t="s">
        <v>110</v>
      </c>
      <c r="B23" s="844" t="s">
        <v>2</v>
      </c>
      <c r="C23" s="844">
        <v>16</v>
      </c>
      <c r="D23" s="844">
        <v>15</v>
      </c>
      <c r="E23" s="844">
        <v>8</v>
      </c>
      <c r="F23" s="844">
        <v>14</v>
      </c>
      <c r="G23" s="844">
        <v>48</v>
      </c>
      <c r="H23" s="749">
        <v>160</v>
      </c>
    </row>
    <row r="24" spans="1:8">
      <c r="A24" s="849" t="s">
        <v>657</v>
      </c>
      <c r="B24" s="9" t="s">
        <v>26</v>
      </c>
      <c r="C24" s="328">
        <v>6</v>
      </c>
      <c r="D24" s="328">
        <v>9</v>
      </c>
      <c r="E24" s="328">
        <v>7</v>
      </c>
      <c r="F24" s="328">
        <v>15</v>
      </c>
      <c r="G24" s="328">
        <v>63</v>
      </c>
      <c r="H24" s="746">
        <v>5480</v>
      </c>
    </row>
    <row r="25" spans="1:8">
      <c r="A25" s="849" t="s">
        <v>657</v>
      </c>
      <c r="B25" s="9" t="s">
        <v>659</v>
      </c>
      <c r="C25" s="328">
        <v>4</v>
      </c>
      <c r="D25" s="328">
        <v>9</v>
      </c>
      <c r="E25" s="328">
        <v>7</v>
      </c>
      <c r="F25" s="328">
        <v>16</v>
      </c>
      <c r="G25" s="328">
        <v>65</v>
      </c>
      <c r="H25" s="743">
        <v>2230</v>
      </c>
    </row>
    <row r="26" spans="1:8">
      <c r="A26" s="849" t="s">
        <v>657</v>
      </c>
      <c r="B26" s="9" t="s">
        <v>660</v>
      </c>
      <c r="C26" s="328">
        <v>6</v>
      </c>
      <c r="D26" s="328">
        <v>13</v>
      </c>
      <c r="E26" s="328">
        <v>9</v>
      </c>
      <c r="F26" s="328">
        <v>12</v>
      </c>
      <c r="G26" s="328">
        <v>61</v>
      </c>
      <c r="H26" s="743">
        <v>1070</v>
      </c>
    </row>
    <row r="27" spans="1:8">
      <c r="A27" s="849" t="s">
        <v>657</v>
      </c>
      <c r="B27" s="9" t="s">
        <v>661</v>
      </c>
      <c r="C27" s="328">
        <v>5</v>
      </c>
      <c r="D27" s="328">
        <v>8</v>
      </c>
      <c r="E27" s="328">
        <v>5</v>
      </c>
      <c r="F27" s="328">
        <v>16</v>
      </c>
      <c r="G27" s="328">
        <v>66</v>
      </c>
      <c r="H27" s="743">
        <v>610</v>
      </c>
    </row>
    <row r="28" spans="1:8">
      <c r="A28" s="849" t="s">
        <v>657</v>
      </c>
      <c r="B28" s="9" t="s">
        <v>662</v>
      </c>
      <c r="C28" s="328">
        <v>7</v>
      </c>
      <c r="D28" s="328">
        <v>16</v>
      </c>
      <c r="E28" s="328">
        <v>9</v>
      </c>
      <c r="F28" s="328">
        <v>16</v>
      </c>
      <c r="G28" s="328">
        <v>52</v>
      </c>
      <c r="H28" s="743">
        <v>100</v>
      </c>
    </row>
    <row r="29" spans="1:8">
      <c r="A29" s="849" t="s">
        <v>657</v>
      </c>
      <c r="B29" s="9" t="s">
        <v>663</v>
      </c>
      <c r="C29" s="328">
        <v>6</v>
      </c>
      <c r="D29" s="328">
        <v>14</v>
      </c>
      <c r="E29" s="328">
        <v>9</v>
      </c>
      <c r="F29" s="328">
        <v>8</v>
      </c>
      <c r="G29" s="328">
        <v>64</v>
      </c>
      <c r="H29" s="743">
        <v>150</v>
      </c>
    </row>
    <row r="30" spans="1:8">
      <c r="A30" s="1014" t="s">
        <v>67</v>
      </c>
      <c r="B30" s="739" t="s">
        <v>34</v>
      </c>
      <c r="C30" s="841">
        <v>5</v>
      </c>
      <c r="D30" s="841">
        <v>13</v>
      </c>
      <c r="E30" s="841">
        <v>8</v>
      </c>
      <c r="F30" s="841">
        <v>14</v>
      </c>
      <c r="G30" s="841">
        <v>60</v>
      </c>
      <c r="H30" s="751">
        <v>2920</v>
      </c>
    </row>
    <row r="31" spans="1:8">
      <c r="A31" s="134" t="s">
        <v>67</v>
      </c>
      <c r="B31" s="740" t="s">
        <v>33</v>
      </c>
      <c r="C31" s="844">
        <v>5</v>
      </c>
      <c r="D31" s="844">
        <v>8</v>
      </c>
      <c r="E31" s="844">
        <v>7</v>
      </c>
      <c r="F31" s="844">
        <v>15</v>
      </c>
      <c r="G31" s="844">
        <v>64</v>
      </c>
      <c r="H31" s="412">
        <v>6660</v>
      </c>
    </row>
    <row r="32" spans="1:8">
      <c r="A32" s="225" t="s">
        <v>111</v>
      </c>
      <c r="B32" s="9" t="s">
        <v>84</v>
      </c>
      <c r="C32" s="328">
        <v>2</v>
      </c>
      <c r="D32" s="328">
        <v>4</v>
      </c>
      <c r="E32" s="328">
        <v>3</v>
      </c>
      <c r="F32" s="328">
        <v>11</v>
      </c>
      <c r="G32" s="328">
        <v>80</v>
      </c>
      <c r="H32" s="746">
        <v>600</v>
      </c>
    </row>
    <row r="33" spans="1:8">
      <c r="A33" s="225" t="s">
        <v>111</v>
      </c>
      <c r="B33" s="9" t="s">
        <v>85</v>
      </c>
      <c r="C33" s="328">
        <v>5</v>
      </c>
      <c r="D33" s="328">
        <v>6</v>
      </c>
      <c r="E33" s="328">
        <v>6</v>
      </c>
      <c r="F33" s="328">
        <v>15</v>
      </c>
      <c r="G33" s="328">
        <v>69</v>
      </c>
      <c r="H33" s="743">
        <v>3210</v>
      </c>
    </row>
    <row r="34" spans="1:8">
      <c r="A34" s="225" t="s">
        <v>111</v>
      </c>
      <c r="B34" s="9" t="s">
        <v>86</v>
      </c>
      <c r="C34" s="328">
        <v>6</v>
      </c>
      <c r="D34" s="328">
        <v>9</v>
      </c>
      <c r="E34" s="328">
        <v>6</v>
      </c>
      <c r="F34" s="328">
        <v>14</v>
      </c>
      <c r="G34" s="328">
        <v>65</v>
      </c>
      <c r="H34" s="743">
        <v>930</v>
      </c>
    </row>
    <row r="35" spans="1:8">
      <c r="A35" s="225" t="s">
        <v>111</v>
      </c>
      <c r="B35" s="9" t="s">
        <v>182</v>
      </c>
      <c r="C35" s="328">
        <v>5</v>
      </c>
      <c r="D35" s="328">
        <v>11</v>
      </c>
      <c r="E35" s="328">
        <v>6</v>
      </c>
      <c r="F35" s="328">
        <v>10</v>
      </c>
      <c r="G35" s="328">
        <v>67</v>
      </c>
      <c r="H35" s="743">
        <v>250</v>
      </c>
    </row>
    <row r="36" spans="1:8">
      <c r="A36" s="225" t="s">
        <v>111</v>
      </c>
      <c r="B36" s="9" t="s">
        <v>183</v>
      </c>
      <c r="C36" s="328">
        <v>4</v>
      </c>
      <c r="D36" s="328">
        <v>12</v>
      </c>
      <c r="E36" s="328">
        <v>9</v>
      </c>
      <c r="F36" s="328">
        <v>16</v>
      </c>
      <c r="G36" s="328">
        <v>60</v>
      </c>
      <c r="H36" s="743">
        <v>3500</v>
      </c>
    </row>
    <row r="37" spans="1:8">
      <c r="A37" s="225" t="s">
        <v>111</v>
      </c>
      <c r="B37" s="9" t="s">
        <v>184</v>
      </c>
      <c r="C37" s="328">
        <v>7</v>
      </c>
      <c r="D37" s="328">
        <v>23</v>
      </c>
      <c r="E37" s="328">
        <v>12</v>
      </c>
      <c r="F37" s="328">
        <v>21</v>
      </c>
      <c r="G37" s="328">
        <v>37</v>
      </c>
      <c r="H37" s="743">
        <v>210</v>
      </c>
    </row>
    <row r="38" spans="1:8">
      <c r="A38" s="225" t="s">
        <v>111</v>
      </c>
      <c r="B38" s="9" t="s">
        <v>664</v>
      </c>
      <c r="C38" s="328">
        <v>19</v>
      </c>
      <c r="D38" s="328">
        <v>19</v>
      </c>
      <c r="E38" s="328">
        <v>5</v>
      </c>
      <c r="F38" s="328">
        <v>26</v>
      </c>
      <c r="G38" s="328">
        <v>31</v>
      </c>
      <c r="H38" s="747">
        <v>40</v>
      </c>
    </row>
    <row r="39" spans="1:8">
      <c r="A39" s="225" t="s">
        <v>111</v>
      </c>
      <c r="B39" s="9" t="s">
        <v>274</v>
      </c>
      <c r="C39" s="328">
        <v>18</v>
      </c>
      <c r="D39" s="328">
        <v>21</v>
      </c>
      <c r="E39" s="328">
        <v>12</v>
      </c>
      <c r="F39" s="328">
        <v>17</v>
      </c>
      <c r="G39" s="328">
        <v>32</v>
      </c>
      <c r="H39" s="748">
        <v>280</v>
      </c>
    </row>
    <row r="40" spans="1:8">
      <c r="A40" s="225" t="s">
        <v>111</v>
      </c>
      <c r="B40" s="9" t="s">
        <v>665</v>
      </c>
      <c r="C40" s="328">
        <v>68</v>
      </c>
      <c r="D40" s="328">
        <v>0</v>
      </c>
      <c r="E40" s="328">
        <v>0</v>
      </c>
      <c r="F40" s="328">
        <v>32</v>
      </c>
      <c r="G40" s="328">
        <v>0</v>
      </c>
      <c r="H40" s="746">
        <v>0</v>
      </c>
    </row>
    <row r="41" spans="1:8">
      <c r="A41" s="225" t="s">
        <v>111</v>
      </c>
      <c r="B41" s="9" t="s">
        <v>185</v>
      </c>
      <c r="C41" s="328">
        <v>4</v>
      </c>
      <c r="D41" s="328">
        <v>16</v>
      </c>
      <c r="E41" s="328">
        <v>12</v>
      </c>
      <c r="F41" s="328">
        <v>11</v>
      </c>
      <c r="G41" s="328">
        <v>58</v>
      </c>
      <c r="H41" s="743">
        <v>520</v>
      </c>
    </row>
    <row r="42" spans="1:8" ht="31">
      <c r="A42" s="223" t="s">
        <v>111</v>
      </c>
      <c r="B42" s="963" t="s">
        <v>719</v>
      </c>
      <c r="C42" s="844">
        <v>2</v>
      </c>
      <c r="D42" s="844">
        <v>14</v>
      </c>
      <c r="E42" s="844">
        <v>13</v>
      </c>
      <c r="F42" s="844">
        <v>21</v>
      </c>
      <c r="G42" s="1052">
        <v>51</v>
      </c>
      <c r="H42" s="743">
        <v>90</v>
      </c>
    </row>
    <row r="43" spans="1:8">
      <c r="A43" s="849" t="s">
        <v>112</v>
      </c>
      <c r="B43" s="9" t="s">
        <v>169</v>
      </c>
      <c r="C43" s="328">
        <v>8</v>
      </c>
      <c r="D43" s="328">
        <v>13</v>
      </c>
      <c r="E43" s="328">
        <v>11</v>
      </c>
      <c r="F43" s="328">
        <v>12</v>
      </c>
      <c r="G43" s="328">
        <v>55</v>
      </c>
      <c r="H43" s="742">
        <v>800</v>
      </c>
    </row>
    <row r="44" spans="1:8">
      <c r="A44" s="849" t="s">
        <v>112</v>
      </c>
      <c r="B44" s="9" t="s">
        <v>170</v>
      </c>
      <c r="C44" s="328">
        <v>7</v>
      </c>
      <c r="D44" s="328">
        <v>18</v>
      </c>
      <c r="E44" s="328">
        <v>10</v>
      </c>
      <c r="F44" s="328">
        <v>15</v>
      </c>
      <c r="G44" s="328">
        <v>50</v>
      </c>
      <c r="H44" s="743">
        <v>1160</v>
      </c>
    </row>
    <row r="45" spans="1:8">
      <c r="A45" s="849" t="s">
        <v>112</v>
      </c>
      <c r="B45" s="9" t="s">
        <v>88</v>
      </c>
      <c r="C45" s="328">
        <v>7</v>
      </c>
      <c r="D45" s="328">
        <v>14</v>
      </c>
      <c r="E45" s="328">
        <v>8</v>
      </c>
      <c r="F45" s="328">
        <v>17</v>
      </c>
      <c r="G45" s="328">
        <v>55</v>
      </c>
      <c r="H45" s="743">
        <v>1400</v>
      </c>
    </row>
    <row r="46" spans="1:8">
      <c r="A46" s="849" t="s">
        <v>112</v>
      </c>
      <c r="B46" s="9" t="s">
        <v>89</v>
      </c>
      <c r="C46" s="328">
        <v>7</v>
      </c>
      <c r="D46" s="328">
        <v>9</v>
      </c>
      <c r="E46" s="328">
        <v>9</v>
      </c>
      <c r="F46" s="328">
        <v>15</v>
      </c>
      <c r="G46" s="328">
        <v>61</v>
      </c>
      <c r="H46" s="743">
        <v>1130</v>
      </c>
    </row>
    <row r="47" spans="1:8">
      <c r="A47" s="849" t="s">
        <v>112</v>
      </c>
      <c r="B47" s="9" t="s">
        <v>90</v>
      </c>
      <c r="C47" s="328">
        <v>5</v>
      </c>
      <c r="D47" s="328">
        <v>10</v>
      </c>
      <c r="E47" s="328">
        <v>7</v>
      </c>
      <c r="F47" s="328">
        <v>13</v>
      </c>
      <c r="G47" s="328">
        <v>65</v>
      </c>
      <c r="H47" s="743">
        <v>960</v>
      </c>
    </row>
    <row r="48" spans="1:8">
      <c r="A48" s="849" t="s">
        <v>112</v>
      </c>
      <c r="B48" s="9" t="s">
        <v>91</v>
      </c>
      <c r="C48" s="328">
        <v>6</v>
      </c>
      <c r="D48" s="328">
        <v>8</v>
      </c>
      <c r="E48" s="328">
        <v>5</v>
      </c>
      <c r="F48" s="328">
        <v>13</v>
      </c>
      <c r="G48" s="328">
        <v>68</v>
      </c>
      <c r="H48" s="743">
        <v>1280</v>
      </c>
    </row>
    <row r="49" spans="1:8">
      <c r="A49" s="849" t="s">
        <v>112</v>
      </c>
      <c r="B49" s="9" t="s">
        <v>92</v>
      </c>
      <c r="C49" s="328">
        <v>5</v>
      </c>
      <c r="D49" s="328">
        <v>5</v>
      </c>
      <c r="E49" s="328">
        <v>5</v>
      </c>
      <c r="F49" s="328">
        <v>14</v>
      </c>
      <c r="G49" s="328">
        <v>71</v>
      </c>
      <c r="H49" s="743">
        <v>940</v>
      </c>
    </row>
    <row r="50" spans="1:8">
      <c r="A50" s="969" t="s">
        <v>112</v>
      </c>
      <c r="B50" s="740" t="s">
        <v>93</v>
      </c>
      <c r="C50" s="328">
        <v>2</v>
      </c>
      <c r="D50" s="328">
        <v>6</v>
      </c>
      <c r="E50" s="328">
        <v>6</v>
      </c>
      <c r="F50" s="328">
        <v>16</v>
      </c>
      <c r="G50" s="328">
        <v>70</v>
      </c>
      <c r="H50" s="750">
        <v>1530</v>
      </c>
    </row>
    <row r="51" spans="1:8">
      <c r="A51" s="1012" t="s">
        <v>654</v>
      </c>
      <c r="B51" s="838" t="s">
        <v>703</v>
      </c>
      <c r="C51" s="841">
        <v>6</v>
      </c>
      <c r="D51" s="841">
        <v>13</v>
      </c>
      <c r="E51" s="841">
        <v>10</v>
      </c>
      <c r="F51" s="841">
        <v>16</v>
      </c>
      <c r="G51" s="841">
        <v>55</v>
      </c>
      <c r="H51" s="743">
        <v>1940</v>
      </c>
    </row>
    <row r="52" spans="1:8">
      <c r="A52" s="1012" t="s">
        <v>654</v>
      </c>
      <c r="B52" s="838">
        <v>2</v>
      </c>
      <c r="C52" s="328">
        <v>6</v>
      </c>
      <c r="D52" s="328">
        <v>13</v>
      </c>
      <c r="E52" s="328">
        <v>9</v>
      </c>
      <c r="F52" s="328">
        <v>12</v>
      </c>
      <c r="G52" s="328">
        <v>61</v>
      </c>
      <c r="H52" s="743">
        <v>1930</v>
      </c>
    </row>
    <row r="53" spans="1:8">
      <c r="A53" s="1012" t="s">
        <v>654</v>
      </c>
      <c r="B53" s="838">
        <v>3</v>
      </c>
      <c r="C53" s="328">
        <v>6</v>
      </c>
      <c r="D53" s="328">
        <v>9</v>
      </c>
      <c r="E53" s="328">
        <v>6</v>
      </c>
      <c r="F53" s="328">
        <v>14</v>
      </c>
      <c r="G53" s="328">
        <v>64</v>
      </c>
      <c r="H53" s="743">
        <v>1880</v>
      </c>
    </row>
    <row r="54" spans="1:8">
      <c r="A54" s="1012" t="s">
        <v>654</v>
      </c>
      <c r="B54" s="838">
        <v>4</v>
      </c>
      <c r="C54" s="328">
        <v>5</v>
      </c>
      <c r="D54" s="328">
        <v>7</v>
      </c>
      <c r="E54" s="328">
        <v>6</v>
      </c>
      <c r="F54" s="328">
        <v>15</v>
      </c>
      <c r="G54" s="328">
        <v>67</v>
      </c>
      <c r="H54" s="743">
        <v>1750</v>
      </c>
    </row>
    <row r="55" spans="1:8">
      <c r="A55" s="1015" t="s">
        <v>654</v>
      </c>
      <c r="B55" s="839" t="s">
        <v>704</v>
      </c>
      <c r="C55" s="844">
        <v>3</v>
      </c>
      <c r="D55" s="844">
        <v>7</v>
      </c>
      <c r="E55" s="844">
        <v>6</v>
      </c>
      <c r="F55" s="844">
        <v>16</v>
      </c>
      <c r="G55" s="844">
        <v>69</v>
      </c>
      <c r="H55" s="750">
        <v>1730</v>
      </c>
    </row>
    <row r="56" spans="1:8">
      <c r="A56" s="849" t="s">
        <v>194</v>
      </c>
      <c r="B56" s="9" t="s">
        <v>94</v>
      </c>
      <c r="C56" s="328">
        <v>9</v>
      </c>
      <c r="D56" s="328">
        <v>15</v>
      </c>
      <c r="E56" s="328">
        <v>8</v>
      </c>
      <c r="F56" s="328">
        <v>12</v>
      </c>
      <c r="G56" s="328">
        <v>56</v>
      </c>
      <c r="H56" s="746">
        <v>1660</v>
      </c>
    </row>
    <row r="57" spans="1:8">
      <c r="A57" s="849" t="s">
        <v>194</v>
      </c>
      <c r="B57" s="838">
        <v>2</v>
      </c>
      <c r="C57" s="328">
        <v>7</v>
      </c>
      <c r="D57" s="328">
        <v>10</v>
      </c>
      <c r="E57" s="328">
        <v>8</v>
      </c>
      <c r="F57" s="328">
        <v>14</v>
      </c>
      <c r="G57" s="328">
        <v>61</v>
      </c>
      <c r="H57" s="743">
        <v>1830</v>
      </c>
    </row>
    <row r="58" spans="1:8">
      <c r="A58" s="849" t="s">
        <v>194</v>
      </c>
      <c r="B58" s="838">
        <v>3</v>
      </c>
      <c r="C58" s="328">
        <v>5</v>
      </c>
      <c r="D58" s="328">
        <v>7</v>
      </c>
      <c r="E58" s="328">
        <v>6</v>
      </c>
      <c r="F58" s="328">
        <v>14</v>
      </c>
      <c r="G58" s="328">
        <v>68</v>
      </c>
      <c r="H58" s="743">
        <v>2180</v>
      </c>
    </row>
    <row r="59" spans="1:8">
      <c r="A59" s="849" t="s">
        <v>194</v>
      </c>
      <c r="B59" s="838">
        <v>4</v>
      </c>
      <c r="C59" s="328">
        <v>3</v>
      </c>
      <c r="D59" s="328">
        <v>6</v>
      </c>
      <c r="E59" s="328">
        <v>7</v>
      </c>
      <c r="F59" s="328">
        <v>15</v>
      </c>
      <c r="G59" s="328">
        <v>69</v>
      </c>
      <c r="H59" s="743">
        <v>2200</v>
      </c>
    </row>
    <row r="60" spans="1:8">
      <c r="A60" s="849" t="s">
        <v>194</v>
      </c>
      <c r="B60" s="9" t="s">
        <v>95</v>
      </c>
      <c r="C60" s="844">
        <v>4</v>
      </c>
      <c r="D60" s="844">
        <v>9</v>
      </c>
      <c r="E60" s="844">
        <v>8</v>
      </c>
      <c r="F60" s="844">
        <v>19</v>
      </c>
      <c r="G60" s="844">
        <v>60</v>
      </c>
      <c r="H60" s="747">
        <v>1770</v>
      </c>
    </row>
    <row r="61" spans="1:8">
      <c r="A61" s="851" t="s">
        <v>171</v>
      </c>
      <c r="B61" s="739" t="s">
        <v>96</v>
      </c>
      <c r="C61" s="841">
        <v>9</v>
      </c>
      <c r="D61" s="841">
        <v>16</v>
      </c>
      <c r="E61" s="841">
        <v>11</v>
      </c>
      <c r="F61" s="841">
        <v>18</v>
      </c>
      <c r="G61" s="841">
        <v>46</v>
      </c>
      <c r="H61" s="742">
        <v>3210</v>
      </c>
    </row>
    <row r="62" spans="1:8">
      <c r="A62" s="849" t="s">
        <v>171</v>
      </c>
      <c r="B62" s="9" t="s">
        <v>97</v>
      </c>
      <c r="C62" s="328">
        <v>4</v>
      </c>
      <c r="D62" s="328">
        <v>8</v>
      </c>
      <c r="E62" s="328">
        <v>6</v>
      </c>
      <c r="F62" s="328">
        <v>13</v>
      </c>
      <c r="G62" s="328">
        <v>68</v>
      </c>
      <c r="H62" s="743">
        <v>2780</v>
      </c>
    </row>
    <row r="63" spans="1:8">
      <c r="A63" s="849" t="s">
        <v>171</v>
      </c>
      <c r="B63" s="9" t="s">
        <v>98</v>
      </c>
      <c r="C63" s="328">
        <v>3</v>
      </c>
      <c r="D63" s="328">
        <v>7</v>
      </c>
      <c r="E63" s="328">
        <v>6</v>
      </c>
      <c r="F63" s="328">
        <v>15</v>
      </c>
      <c r="G63" s="328">
        <v>68</v>
      </c>
      <c r="H63" s="743">
        <v>870</v>
      </c>
    </row>
    <row r="64" spans="1:8">
      <c r="A64" s="849" t="s">
        <v>171</v>
      </c>
      <c r="B64" s="9" t="s">
        <v>99</v>
      </c>
      <c r="C64" s="328">
        <v>1</v>
      </c>
      <c r="D64" s="328">
        <v>3</v>
      </c>
      <c r="E64" s="328">
        <v>3</v>
      </c>
      <c r="F64" s="328">
        <v>7</v>
      </c>
      <c r="G64" s="328">
        <v>86</v>
      </c>
      <c r="H64" s="743">
        <v>530</v>
      </c>
    </row>
    <row r="65" spans="1:8">
      <c r="A65" s="849" t="s">
        <v>171</v>
      </c>
      <c r="B65" s="9" t="s">
        <v>100</v>
      </c>
      <c r="C65" s="328">
        <v>3</v>
      </c>
      <c r="D65" s="328">
        <v>5</v>
      </c>
      <c r="E65" s="328">
        <v>3</v>
      </c>
      <c r="F65" s="328">
        <v>15</v>
      </c>
      <c r="G65" s="328">
        <v>74</v>
      </c>
      <c r="H65" s="743">
        <v>1060</v>
      </c>
    </row>
    <row r="66" spans="1:8">
      <c r="A66" s="969" t="s">
        <v>171</v>
      </c>
      <c r="B66" s="740" t="s">
        <v>101</v>
      </c>
      <c r="C66" s="844">
        <v>2</v>
      </c>
      <c r="D66" s="844">
        <v>2</v>
      </c>
      <c r="E66" s="844">
        <v>4</v>
      </c>
      <c r="F66" s="844">
        <v>9</v>
      </c>
      <c r="G66" s="844">
        <v>83</v>
      </c>
      <c r="H66" s="750">
        <v>1190</v>
      </c>
    </row>
    <row r="67" spans="1:8">
      <c r="A67" s="849" t="s">
        <v>868</v>
      </c>
      <c r="B67" s="9" t="s">
        <v>47</v>
      </c>
      <c r="C67" s="328">
        <v>1</v>
      </c>
      <c r="D67" s="328">
        <v>2</v>
      </c>
      <c r="E67" s="328">
        <v>4</v>
      </c>
      <c r="F67" s="328">
        <v>14</v>
      </c>
      <c r="G67" s="328">
        <v>80</v>
      </c>
      <c r="H67" s="746">
        <v>2990</v>
      </c>
    </row>
    <row r="68" spans="1:8">
      <c r="A68" s="849" t="s">
        <v>160</v>
      </c>
      <c r="B68" s="9" t="s">
        <v>145</v>
      </c>
      <c r="C68" s="328">
        <v>1</v>
      </c>
      <c r="D68" s="328">
        <v>5</v>
      </c>
      <c r="E68" s="328">
        <v>5</v>
      </c>
      <c r="F68" s="328">
        <v>14</v>
      </c>
      <c r="G68" s="328">
        <v>75</v>
      </c>
      <c r="H68" s="743">
        <v>2170</v>
      </c>
    </row>
    <row r="69" spans="1:8">
      <c r="A69" s="849" t="s">
        <v>160</v>
      </c>
      <c r="B69" s="9" t="s">
        <v>146</v>
      </c>
      <c r="C69" s="328">
        <v>2</v>
      </c>
      <c r="D69" s="328">
        <v>7</v>
      </c>
      <c r="E69" s="328">
        <v>7</v>
      </c>
      <c r="F69" s="328">
        <v>14</v>
      </c>
      <c r="G69" s="328">
        <v>71</v>
      </c>
      <c r="H69" s="743">
        <v>970</v>
      </c>
    </row>
    <row r="70" spans="1:8">
      <c r="A70" s="849" t="s">
        <v>160</v>
      </c>
      <c r="B70" s="9" t="s">
        <v>200</v>
      </c>
      <c r="C70" s="328">
        <v>5</v>
      </c>
      <c r="D70" s="328">
        <v>12</v>
      </c>
      <c r="E70" s="328">
        <v>10</v>
      </c>
      <c r="F70" s="328">
        <v>19</v>
      </c>
      <c r="G70" s="328">
        <v>55</v>
      </c>
      <c r="H70" s="743">
        <v>280</v>
      </c>
    </row>
    <row r="71" spans="1:8">
      <c r="A71" s="849" t="s">
        <v>160</v>
      </c>
      <c r="B71" s="9" t="s">
        <v>201</v>
      </c>
      <c r="C71" s="328">
        <v>15</v>
      </c>
      <c r="D71" s="328">
        <v>18</v>
      </c>
      <c r="E71" s="328">
        <v>11</v>
      </c>
      <c r="F71" s="328">
        <v>13</v>
      </c>
      <c r="G71" s="328">
        <v>43</v>
      </c>
      <c r="H71" s="743">
        <v>500</v>
      </c>
    </row>
    <row r="72" spans="1:8">
      <c r="A72" s="849" t="s">
        <v>729</v>
      </c>
      <c r="B72" s="9" t="s">
        <v>202</v>
      </c>
      <c r="C72" s="328">
        <v>2</v>
      </c>
      <c r="D72" s="328">
        <v>5</v>
      </c>
      <c r="E72" s="328">
        <v>5</v>
      </c>
      <c r="F72" s="328">
        <v>14</v>
      </c>
      <c r="G72" s="328">
        <v>74</v>
      </c>
      <c r="H72" s="743">
        <v>6910</v>
      </c>
    </row>
    <row r="73" spans="1:8">
      <c r="A73" s="849" t="s">
        <v>729</v>
      </c>
      <c r="B73" s="9" t="s">
        <v>203</v>
      </c>
      <c r="C73" s="328">
        <v>14</v>
      </c>
      <c r="D73" s="328">
        <v>22</v>
      </c>
      <c r="E73" s="328">
        <v>13</v>
      </c>
      <c r="F73" s="328">
        <v>17</v>
      </c>
      <c r="G73" s="328">
        <v>35</v>
      </c>
      <c r="H73" s="747">
        <v>2730</v>
      </c>
    </row>
  </sheetData>
  <pageMargins left="0.7" right="0.7" top="0.75" bottom="0.75" header="0.3" footer="0.3"/>
  <pageSetup paperSize="9" orientation="portrait" horizontalDpi="90" verticalDpi="90"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dimension ref="A1:I86"/>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3.765625" style="9" customWidth="1"/>
    <col min="3" max="3" width="13.69140625" style="9" customWidth="1"/>
    <col min="4" max="4" width="11.4609375" style="9" customWidth="1"/>
    <col min="5" max="5" width="11.23046875" style="9" customWidth="1"/>
    <col min="6" max="6" width="13.4609375" style="9" customWidth="1"/>
    <col min="7" max="7" width="11.07421875" style="9" customWidth="1"/>
    <col min="8" max="8" width="10.69140625" style="9" customWidth="1"/>
    <col min="9" max="16384" width="9.23046875" style="9"/>
  </cols>
  <sheetData>
    <row r="1" spans="1:8" ht="18">
      <c r="A1" s="845" t="s">
        <v>1176</v>
      </c>
    </row>
    <row r="2" spans="1:8">
      <c r="A2" s="74" t="s">
        <v>920</v>
      </c>
    </row>
    <row r="3" spans="1:8">
      <c r="A3" s="9" t="s">
        <v>30</v>
      </c>
    </row>
    <row r="4" spans="1:8" ht="46.5">
      <c r="A4" s="1009" t="s">
        <v>35</v>
      </c>
      <c r="B4" s="1009" t="s">
        <v>36</v>
      </c>
      <c r="C4" s="1010" t="s">
        <v>195</v>
      </c>
      <c r="D4" s="1010" t="s">
        <v>8</v>
      </c>
      <c r="E4" s="1010" t="s">
        <v>9</v>
      </c>
      <c r="F4" s="1010" t="s">
        <v>728</v>
      </c>
      <c r="G4" s="1010" t="s">
        <v>196</v>
      </c>
      <c r="H4" s="1011" t="s">
        <v>31</v>
      </c>
    </row>
    <row r="5" spans="1:8">
      <c r="A5" s="134" t="s">
        <v>197</v>
      </c>
      <c r="B5" s="9" t="s">
        <v>197</v>
      </c>
      <c r="C5" s="328">
        <v>0.9</v>
      </c>
      <c r="D5" s="329">
        <v>3</v>
      </c>
      <c r="E5" s="328">
        <v>3.8</v>
      </c>
      <c r="F5" s="328">
        <v>16.3</v>
      </c>
      <c r="G5" s="329">
        <v>76</v>
      </c>
      <c r="H5" s="741">
        <v>9630</v>
      </c>
    </row>
    <row r="6" spans="1:8">
      <c r="A6" s="311" t="s">
        <v>66</v>
      </c>
      <c r="B6" s="739" t="s">
        <v>271</v>
      </c>
      <c r="C6" s="739">
        <v>1</v>
      </c>
      <c r="D6" s="739">
        <v>3</v>
      </c>
      <c r="E6" s="739">
        <v>5</v>
      </c>
      <c r="F6" s="739">
        <v>16</v>
      </c>
      <c r="G6" s="739">
        <v>75</v>
      </c>
      <c r="H6" s="742">
        <v>4420</v>
      </c>
    </row>
    <row r="7" spans="1:8">
      <c r="A7" s="134" t="s">
        <v>66</v>
      </c>
      <c r="B7" s="9" t="s">
        <v>270</v>
      </c>
      <c r="C7" s="9">
        <v>1</v>
      </c>
      <c r="D7" s="9">
        <v>3</v>
      </c>
      <c r="E7" s="9">
        <v>3</v>
      </c>
      <c r="F7" s="9">
        <v>16</v>
      </c>
      <c r="G7" s="9">
        <v>77</v>
      </c>
      <c r="H7" s="743">
        <v>5210</v>
      </c>
    </row>
    <row r="8" spans="1:8" s="328" customFormat="1">
      <c r="A8" s="969" t="s">
        <v>66</v>
      </c>
      <c r="B8" s="844" t="s">
        <v>1080</v>
      </c>
      <c r="C8" s="844" t="s">
        <v>269</v>
      </c>
      <c r="D8" s="844" t="s">
        <v>269</v>
      </c>
      <c r="E8" s="844" t="s">
        <v>269</v>
      </c>
      <c r="F8" s="844" t="s">
        <v>269</v>
      </c>
      <c r="G8" s="844" t="s">
        <v>269</v>
      </c>
      <c r="H8" s="744">
        <v>0</v>
      </c>
    </row>
    <row r="9" spans="1:8">
      <c r="A9" s="134" t="s">
        <v>32</v>
      </c>
      <c r="B9" s="9" t="s">
        <v>199</v>
      </c>
      <c r="C9" s="9">
        <v>6</v>
      </c>
      <c r="D9" s="9">
        <v>8</v>
      </c>
      <c r="E9" s="9">
        <v>10</v>
      </c>
      <c r="F9" s="9">
        <v>18</v>
      </c>
      <c r="G9" s="739">
        <v>59</v>
      </c>
      <c r="H9" s="742">
        <v>170</v>
      </c>
    </row>
    <row r="10" spans="1:8">
      <c r="A10" s="134" t="s">
        <v>32</v>
      </c>
      <c r="B10" s="9" t="s">
        <v>52</v>
      </c>
      <c r="C10" s="9">
        <v>1</v>
      </c>
      <c r="D10" s="9">
        <v>6</v>
      </c>
      <c r="E10" s="9">
        <v>6</v>
      </c>
      <c r="F10" s="9">
        <v>20</v>
      </c>
      <c r="G10" s="9">
        <v>66</v>
      </c>
      <c r="H10" s="747">
        <v>890</v>
      </c>
    </row>
    <row r="11" spans="1:8">
      <c r="A11" s="134" t="s">
        <v>32</v>
      </c>
      <c r="B11" s="9" t="s">
        <v>53</v>
      </c>
      <c r="C11" s="9">
        <v>1</v>
      </c>
      <c r="D11" s="9">
        <v>3</v>
      </c>
      <c r="E11" s="9">
        <v>4</v>
      </c>
      <c r="F11" s="9">
        <v>19</v>
      </c>
      <c r="G11" s="1048">
        <v>73</v>
      </c>
      <c r="H11" s="411">
        <v>1340</v>
      </c>
    </row>
    <row r="12" spans="1:8">
      <c r="A12" s="134" t="s">
        <v>32</v>
      </c>
      <c r="B12" s="9" t="s">
        <v>54</v>
      </c>
      <c r="C12" s="9">
        <v>1</v>
      </c>
      <c r="D12" s="9">
        <v>2</v>
      </c>
      <c r="E12" s="9">
        <v>4</v>
      </c>
      <c r="F12" s="9">
        <v>18</v>
      </c>
      <c r="G12" s="1048">
        <v>75</v>
      </c>
      <c r="H12" s="411">
        <v>1190</v>
      </c>
    </row>
    <row r="13" spans="1:8">
      <c r="A13" s="134" t="s">
        <v>32</v>
      </c>
      <c r="B13" s="9" t="s">
        <v>55</v>
      </c>
      <c r="C13" s="9">
        <v>1</v>
      </c>
      <c r="D13" s="9">
        <v>3</v>
      </c>
      <c r="E13" s="9">
        <v>3</v>
      </c>
      <c r="F13" s="9">
        <v>18</v>
      </c>
      <c r="G13" s="1048">
        <v>76</v>
      </c>
      <c r="H13" s="411">
        <v>1660</v>
      </c>
    </row>
    <row r="14" spans="1:8">
      <c r="A14" s="134" t="s">
        <v>32</v>
      </c>
      <c r="B14" s="9" t="s">
        <v>56</v>
      </c>
      <c r="C14" s="9">
        <v>0</v>
      </c>
      <c r="D14" s="9">
        <v>2</v>
      </c>
      <c r="E14" s="9">
        <v>3</v>
      </c>
      <c r="F14" s="9">
        <v>16</v>
      </c>
      <c r="G14" s="1048">
        <v>79</v>
      </c>
      <c r="H14" s="411">
        <v>1850</v>
      </c>
    </row>
    <row r="15" spans="1:8">
      <c r="A15" s="134" t="s">
        <v>32</v>
      </c>
      <c r="B15" s="9" t="s">
        <v>57</v>
      </c>
      <c r="C15" s="9">
        <v>0</v>
      </c>
      <c r="D15" s="9">
        <v>1</v>
      </c>
      <c r="E15" s="9">
        <v>2</v>
      </c>
      <c r="F15" s="9">
        <v>9</v>
      </c>
      <c r="G15" s="9">
        <v>89</v>
      </c>
      <c r="H15" s="746">
        <v>1640</v>
      </c>
    </row>
    <row r="16" spans="1:8">
      <c r="A16" s="134" t="s">
        <v>32</v>
      </c>
      <c r="B16" s="9" t="s">
        <v>58</v>
      </c>
      <c r="C16" s="9">
        <v>0</v>
      </c>
      <c r="D16" s="9">
        <v>0</v>
      </c>
      <c r="E16" s="9">
        <v>1</v>
      </c>
      <c r="F16" s="9">
        <v>5</v>
      </c>
      <c r="G16" s="9">
        <v>94</v>
      </c>
      <c r="H16" s="743">
        <v>890</v>
      </c>
    </row>
    <row r="17" spans="1:9">
      <c r="A17" s="407" t="s">
        <v>110</v>
      </c>
      <c r="B17" s="461" t="s">
        <v>80</v>
      </c>
      <c r="C17" s="739">
        <v>1</v>
      </c>
      <c r="D17" s="739">
        <v>3</v>
      </c>
      <c r="E17" s="739">
        <v>4</v>
      </c>
      <c r="F17" s="739">
        <v>17</v>
      </c>
      <c r="G17" s="739">
        <v>76</v>
      </c>
      <c r="H17" s="751">
        <v>7220</v>
      </c>
    </row>
    <row r="18" spans="1:9">
      <c r="A18" s="225" t="s">
        <v>110</v>
      </c>
      <c r="B18" s="226" t="s">
        <v>81</v>
      </c>
      <c r="C18" s="9">
        <v>0</v>
      </c>
      <c r="D18" s="9">
        <v>3</v>
      </c>
      <c r="E18" s="9">
        <v>4</v>
      </c>
      <c r="F18" s="9">
        <v>16</v>
      </c>
      <c r="G18" s="9">
        <v>77</v>
      </c>
      <c r="H18" s="747">
        <v>1460</v>
      </c>
    </row>
    <row r="19" spans="1:9">
      <c r="A19" s="225" t="s">
        <v>110</v>
      </c>
      <c r="B19" s="226" t="s">
        <v>718</v>
      </c>
      <c r="C19" s="9">
        <v>0</v>
      </c>
      <c r="D19" s="9">
        <v>5</v>
      </c>
      <c r="E19" s="9">
        <v>4</v>
      </c>
      <c r="F19" s="9">
        <v>20</v>
      </c>
      <c r="G19" s="9">
        <v>71</v>
      </c>
      <c r="H19" s="747">
        <v>80</v>
      </c>
    </row>
    <row r="20" spans="1:9">
      <c r="A20" s="225" t="s">
        <v>110</v>
      </c>
      <c r="B20" s="226" t="s">
        <v>82</v>
      </c>
      <c r="C20" s="328">
        <v>3</v>
      </c>
      <c r="D20" s="328">
        <v>0</v>
      </c>
      <c r="E20" s="328">
        <v>6</v>
      </c>
      <c r="F20" s="328">
        <v>4</v>
      </c>
      <c r="G20" s="328">
        <v>87</v>
      </c>
      <c r="H20" s="747">
        <v>110</v>
      </c>
    </row>
    <row r="21" spans="1:9">
      <c r="A21" s="225" t="s">
        <v>110</v>
      </c>
      <c r="B21" s="226" t="s">
        <v>781</v>
      </c>
      <c r="C21" s="328">
        <v>2</v>
      </c>
      <c r="D21" s="328">
        <v>3</v>
      </c>
      <c r="E21" s="328">
        <v>5</v>
      </c>
      <c r="F21" s="328">
        <v>16</v>
      </c>
      <c r="G21" s="328">
        <v>74</v>
      </c>
      <c r="H21" s="747">
        <v>370</v>
      </c>
      <c r="I21" s="696"/>
    </row>
    <row r="22" spans="1:9">
      <c r="A22" s="225" t="s">
        <v>110</v>
      </c>
      <c r="B22" s="226" t="s">
        <v>83</v>
      </c>
      <c r="C22" s="328">
        <v>1</v>
      </c>
      <c r="D22" s="328">
        <v>2</v>
      </c>
      <c r="E22" s="328">
        <v>5</v>
      </c>
      <c r="F22" s="328">
        <v>16</v>
      </c>
      <c r="G22" s="328">
        <v>76</v>
      </c>
      <c r="H22" s="747">
        <v>230</v>
      </c>
    </row>
    <row r="23" spans="1:9">
      <c r="A23" s="223" t="s">
        <v>110</v>
      </c>
      <c r="B23" s="229" t="s">
        <v>721</v>
      </c>
      <c r="C23" s="844">
        <v>1</v>
      </c>
      <c r="D23" s="844">
        <v>5</v>
      </c>
      <c r="E23" s="844">
        <v>4</v>
      </c>
      <c r="F23" s="844">
        <v>14</v>
      </c>
      <c r="G23" s="844">
        <v>76</v>
      </c>
      <c r="H23" s="750">
        <v>160</v>
      </c>
    </row>
    <row r="24" spans="1:9">
      <c r="A24" s="849" t="s">
        <v>657</v>
      </c>
      <c r="B24" s="9" t="s">
        <v>26</v>
      </c>
      <c r="C24" s="9">
        <v>1</v>
      </c>
      <c r="D24" s="9">
        <v>3</v>
      </c>
      <c r="E24" s="9">
        <v>4</v>
      </c>
      <c r="F24" s="9">
        <v>17</v>
      </c>
      <c r="G24" s="9">
        <v>74</v>
      </c>
      <c r="H24" s="741">
        <v>5480</v>
      </c>
    </row>
    <row r="25" spans="1:9">
      <c r="A25" s="849" t="s">
        <v>657</v>
      </c>
      <c r="B25" s="9" t="s">
        <v>659</v>
      </c>
      <c r="C25" s="9">
        <v>0</v>
      </c>
      <c r="D25" s="9">
        <v>1</v>
      </c>
      <c r="E25" s="9">
        <v>2</v>
      </c>
      <c r="F25" s="9">
        <v>14</v>
      </c>
      <c r="G25" s="9">
        <v>82</v>
      </c>
      <c r="H25" s="747">
        <v>2230</v>
      </c>
    </row>
    <row r="26" spans="1:9">
      <c r="A26" s="849" t="s">
        <v>657</v>
      </c>
      <c r="B26" s="9" t="s">
        <v>660</v>
      </c>
      <c r="C26" s="9">
        <v>1</v>
      </c>
      <c r="D26" s="9">
        <v>3</v>
      </c>
      <c r="E26" s="9">
        <v>5</v>
      </c>
      <c r="F26" s="9">
        <v>17</v>
      </c>
      <c r="G26" s="9">
        <v>74</v>
      </c>
      <c r="H26" s="747">
        <v>1070</v>
      </c>
    </row>
    <row r="27" spans="1:9">
      <c r="A27" s="849" t="s">
        <v>657</v>
      </c>
      <c r="B27" s="9" t="s">
        <v>661</v>
      </c>
      <c r="C27" s="9">
        <v>1</v>
      </c>
      <c r="D27" s="9">
        <v>4</v>
      </c>
      <c r="E27" s="9">
        <v>4</v>
      </c>
      <c r="F27" s="9">
        <v>14</v>
      </c>
      <c r="G27" s="9">
        <v>78</v>
      </c>
      <c r="H27" s="747">
        <v>610</v>
      </c>
    </row>
    <row r="28" spans="1:9">
      <c r="A28" s="849" t="s">
        <v>657</v>
      </c>
      <c r="B28" s="9" t="s">
        <v>662</v>
      </c>
      <c r="C28" s="9">
        <v>2</v>
      </c>
      <c r="D28" s="9">
        <v>2</v>
      </c>
      <c r="E28" s="9">
        <v>3</v>
      </c>
      <c r="F28" s="9">
        <v>9</v>
      </c>
      <c r="G28" s="9">
        <v>83</v>
      </c>
      <c r="H28" s="747">
        <v>100</v>
      </c>
    </row>
    <row r="29" spans="1:9">
      <c r="A29" s="849" t="s">
        <v>657</v>
      </c>
      <c r="B29" s="9" t="s">
        <v>663</v>
      </c>
      <c r="C29" s="9">
        <v>0</v>
      </c>
      <c r="D29" s="9">
        <v>2</v>
      </c>
      <c r="E29" s="9">
        <v>1</v>
      </c>
      <c r="F29" s="9">
        <v>19</v>
      </c>
      <c r="G29" s="9">
        <v>77</v>
      </c>
      <c r="H29" s="747">
        <v>150</v>
      </c>
    </row>
    <row r="30" spans="1:9">
      <c r="A30" s="311" t="s">
        <v>67</v>
      </c>
      <c r="B30" s="739" t="s">
        <v>34</v>
      </c>
      <c r="C30" s="739">
        <v>0</v>
      </c>
      <c r="D30" s="739">
        <v>1</v>
      </c>
      <c r="E30" s="739">
        <v>3</v>
      </c>
      <c r="F30" s="739">
        <v>11</v>
      </c>
      <c r="G30" s="739">
        <v>85</v>
      </c>
      <c r="H30" s="752">
        <v>2920</v>
      </c>
    </row>
    <row r="31" spans="1:9">
      <c r="A31" s="874" t="s">
        <v>67</v>
      </c>
      <c r="B31" s="740" t="s">
        <v>33</v>
      </c>
      <c r="C31" s="740">
        <v>1</v>
      </c>
      <c r="D31" s="740">
        <v>4</v>
      </c>
      <c r="E31" s="740">
        <v>4</v>
      </c>
      <c r="F31" s="740">
        <v>18</v>
      </c>
      <c r="G31" s="740">
        <v>73</v>
      </c>
      <c r="H31" s="753">
        <v>6660</v>
      </c>
    </row>
    <row r="32" spans="1:9">
      <c r="A32" s="225" t="s">
        <v>111</v>
      </c>
      <c r="B32" s="9" t="s">
        <v>84</v>
      </c>
      <c r="C32" s="9">
        <v>1</v>
      </c>
      <c r="D32" s="9">
        <v>3</v>
      </c>
      <c r="E32" s="9">
        <v>3</v>
      </c>
      <c r="F32" s="9">
        <v>15</v>
      </c>
      <c r="G32" s="9">
        <v>78</v>
      </c>
      <c r="H32" s="746">
        <v>600</v>
      </c>
    </row>
    <row r="33" spans="1:8">
      <c r="A33" s="225" t="s">
        <v>111</v>
      </c>
      <c r="B33" s="9" t="s">
        <v>85</v>
      </c>
      <c r="C33" s="9">
        <v>1</v>
      </c>
      <c r="D33" s="9">
        <v>4</v>
      </c>
      <c r="E33" s="9">
        <v>5</v>
      </c>
      <c r="F33" s="9">
        <v>21</v>
      </c>
      <c r="G33" s="9">
        <v>70</v>
      </c>
      <c r="H33" s="743">
        <v>3210</v>
      </c>
    </row>
    <row r="34" spans="1:8">
      <c r="A34" s="225" t="s">
        <v>111</v>
      </c>
      <c r="B34" s="9" t="s">
        <v>86</v>
      </c>
      <c r="C34" s="9">
        <v>0</v>
      </c>
      <c r="D34" s="9">
        <v>3</v>
      </c>
      <c r="E34" s="9">
        <v>3</v>
      </c>
      <c r="F34" s="9">
        <v>17</v>
      </c>
      <c r="G34" s="9">
        <v>76</v>
      </c>
      <c r="H34" s="743">
        <v>930</v>
      </c>
    </row>
    <row r="35" spans="1:8">
      <c r="A35" s="225" t="s">
        <v>111</v>
      </c>
      <c r="B35" s="9" t="s">
        <v>182</v>
      </c>
      <c r="C35" s="9">
        <v>0</v>
      </c>
      <c r="D35" s="9">
        <v>1</v>
      </c>
      <c r="E35" s="9">
        <v>1</v>
      </c>
      <c r="F35" s="9">
        <v>11</v>
      </c>
      <c r="G35" s="9">
        <v>87</v>
      </c>
      <c r="H35" s="743">
        <v>250</v>
      </c>
    </row>
    <row r="36" spans="1:8">
      <c r="A36" s="225" t="s">
        <v>111</v>
      </c>
      <c r="B36" s="9" t="s">
        <v>183</v>
      </c>
      <c r="C36" s="9">
        <v>0</v>
      </c>
      <c r="D36" s="9">
        <v>1</v>
      </c>
      <c r="E36" s="9">
        <v>2</v>
      </c>
      <c r="F36" s="9">
        <v>11</v>
      </c>
      <c r="G36" s="9">
        <v>86</v>
      </c>
      <c r="H36" s="743">
        <v>3500</v>
      </c>
    </row>
    <row r="37" spans="1:8">
      <c r="A37" s="225" t="s">
        <v>111</v>
      </c>
      <c r="B37" s="9" t="s">
        <v>184</v>
      </c>
      <c r="C37" s="9">
        <v>0</v>
      </c>
      <c r="D37" s="9">
        <v>2</v>
      </c>
      <c r="E37" s="9">
        <v>10</v>
      </c>
      <c r="F37" s="9">
        <v>14</v>
      </c>
      <c r="G37" s="9">
        <v>74</v>
      </c>
      <c r="H37" s="743">
        <v>210</v>
      </c>
    </row>
    <row r="38" spans="1:8">
      <c r="A38" s="225" t="s">
        <v>111</v>
      </c>
      <c r="B38" s="9" t="s">
        <v>664</v>
      </c>
      <c r="C38" s="9">
        <v>4</v>
      </c>
      <c r="D38" s="9">
        <v>7</v>
      </c>
      <c r="E38" s="9">
        <v>4</v>
      </c>
      <c r="F38" s="9">
        <v>16</v>
      </c>
      <c r="G38" s="9">
        <v>69</v>
      </c>
      <c r="H38" s="743">
        <v>40</v>
      </c>
    </row>
    <row r="39" spans="1:8">
      <c r="A39" s="225" t="s">
        <v>111</v>
      </c>
      <c r="B39" s="9" t="s">
        <v>274</v>
      </c>
      <c r="C39" s="9">
        <v>5</v>
      </c>
      <c r="D39" s="9">
        <v>12</v>
      </c>
      <c r="E39" s="9">
        <v>9</v>
      </c>
      <c r="F39" s="9">
        <v>19</v>
      </c>
      <c r="G39" s="9">
        <v>56</v>
      </c>
      <c r="H39" s="743">
        <v>280</v>
      </c>
    </row>
    <row r="40" spans="1:8">
      <c r="A40" s="225" t="s">
        <v>111</v>
      </c>
      <c r="B40" s="9" t="s">
        <v>665</v>
      </c>
      <c r="C40" s="9">
        <v>0</v>
      </c>
      <c r="D40" s="9">
        <v>0</v>
      </c>
      <c r="E40" s="9">
        <v>68</v>
      </c>
      <c r="F40" s="9">
        <v>0</v>
      </c>
      <c r="G40" s="9">
        <v>32</v>
      </c>
      <c r="H40" s="743">
        <v>0</v>
      </c>
    </row>
    <row r="41" spans="1:8">
      <c r="A41" s="225" t="s">
        <v>111</v>
      </c>
      <c r="B41" s="9" t="s">
        <v>185</v>
      </c>
      <c r="C41" s="9">
        <v>0</v>
      </c>
      <c r="D41" s="9">
        <v>1</v>
      </c>
      <c r="E41" s="9">
        <v>2</v>
      </c>
      <c r="F41" s="9">
        <v>7</v>
      </c>
      <c r="G41" s="9">
        <v>90</v>
      </c>
      <c r="H41" s="747">
        <v>520</v>
      </c>
    </row>
    <row r="42" spans="1:8" ht="31">
      <c r="A42" s="223" t="s">
        <v>111</v>
      </c>
      <c r="B42" s="963" t="s">
        <v>719</v>
      </c>
      <c r="C42" s="740">
        <v>1</v>
      </c>
      <c r="D42" s="740">
        <v>0</v>
      </c>
      <c r="E42" s="740">
        <v>1</v>
      </c>
      <c r="F42" s="740">
        <v>17</v>
      </c>
      <c r="G42" s="740">
        <v>81</v>
      </c>
      <c r="H42" s="1427">
        <v>90</v>
      </c>
    </row>
    <row r="43" spans="1:8">
      <c r="A43" s="849" t="s">
        <v>112</v>
      </c>
      <c r="B43" s="9" t="s">
        <v>169</v>
      </c>
      <c r="C43" s="9">
        <v>1</v>
      </c>
      <c r="D43" s="9">
        <v>3</v>
      </c>
      <c r="E43" s="9">
        <v>3</v>
      </c>
      <c r="F43" s="9">
        <v>8</v>
      </c>
      <c r="G43" s="9">
        <v>85</v>
      </c>
      <c r="H43" s="746">
        <v>800</v>
      </c>
    </row>
    <row r="44" spans="1:8">
      <c r="A44" s="849" t="s">
        <v>112</v>
      </c>
      <c r="B44" s="9" t="s">
        <v>170</v>
      </c>
      <c r="C44" s="9">
        <v>0</v>
      </c>
      <c r="D44" s="9">
        <v>2</v>
      </c>
      <c r="E44" s="9">
        <v>3</v>
      </c>
      <c r="F44" s="9">
        <v>9</v>
      </c>
      <c r="G44" s="9">
        <v>86</v>
      </c>
      <c r="H44" s="743">
        <v>1160</v>
      </c>
    </row>
    <row r="45" spans="1:8">
      <c r="A45" s="849" t="s">
        <v>112</v>
      </c>
      <c r="B45" s="9" t="s">
        <v>88</v>
      </c>
      <c r="C45" s="9">
        <v>0</v>
      </c>
      <c r="D45" s="9">
        <v>1</v>
      </c>
      <c r="E45" s="9">
        <v>4</v>
      </c>
      <c r="F45" s="9">
        <v>13</v>
      </c>
      <c r="G45" s="9">
        <v>82</v>
      </c>
      <c r="H45" s="743">
        <v>1400</v>
      </c>
    </row>
    <row r="46" spans="1:8">
      <c r="A46" s="849" t="s">
        <v>112</v>
      </c>
      <c r="B46" s="9" t="s">
        <v>89</v>
      </c>
      <c r="C46" s="9">
        <v>1</v>
      </c>
      <c r="D46" s="9">
        <v>2</v>
      </c>
      <c r="E46" s="9">
        <v>4</v>
      </c>
      <c r="F46" s="9">
        <v>15</v>
      </c>
      <c r="G46" s="9">
        <v>79</v>
      </c>
      <c r="H46" s="743">
        <v>1130</v>
      </c>
    </row>
    <row r="47" spans="1:8">
      <c r="A47" s="849" t="s">
        <v>112</v>
      </c>
      <c r="B47" s="9" t="s">
        <v>90</v>
      </c>
      <c r="C47" s="9">
        <v>1</v>
      </c>
      <c r="D47" s="9">
        <v>2</v>
      </c>
      <c r="E47" s="9">
        <v>3</v>
      </c>
      <c r="F47" s="9">
        <v>13</v>
      </c>
      <c r="G47" s="9">
        <v>81</v>
      </c>
      <c r="H47" s="743">
        <v>960</v>
      </c>
    </row>
    <row r="48" spans="1:8">
      <c r="A48" s="849" t="s">
        <v>112</v>
      </c>
      <c r="B48" s="9" t="s">
        <v>91</v>
      </c>
      <c r="C48" s="9">
        <v>1</v>
      </c>
      <c r="D48" s="9">
        <v>3</v>
      </c>
      <c r="E48" s="9">
        <v>3</v>
      </c>
      <c r="F48" s="9">
        <v>16</v>
      </c>
      <c r="G48" s="9">
        <v>77</v>
      </c>
      <c r="H48" s="743">
        <v>1280</v>
      </c>
    </row>
    <row r="49" spans="1:8">
      <c r="A49" s="849" t="s">
        <v>112</v>
      </c>
      <c r="B49" s="9" t="s">
        <v>92</v>
      </c>
      <c r="C49" s="9">
        <v>1</v>
      </c>
      <c r="D49" s="9">
        <v>4</v>
      </c>
      <c r="E49" s="9">
        <v>4</v>
      </c>
      <c r="F49" s="9">
        <v>20</v>
      </c>
      <c r="G49" s="9">
        <v>71</v>
      </c>
      <c r="H49" s="743">
        <v>940</v>
      </c>
    </row>
    <row r="50" spans="1:8">
      <c r="A50" s="969" t="s">
        <v>112</v>
      </c>
      <c r="B50" s="740" t="s">
        <v>93</v>
      </c>
      <c r="C50" s="9">
        <v>2</v>
      </c>
      <c r="D50" s="9">
        <v>5</v>
      </c>
      <c r="E50" s="9">
        <v>5</v>
      </c>
      <c r="F50" s="9">
        <v>24</v>
      </c>
      <c r="G50" s="9">
        <v>65</v>
      </c>
      <c r="H50" s="747">
        <v>1530</v>
      </c>
    </row>
    <row r="51" spans="1:8">
      <c r="A51" s="1012" t="s">
        <v>654</v>
      </c>
      <c r="B51" s="838" t="s">
        <v>703</v>
      </c>
      <c r="C51" s="739">
        <v>1</v>
      </c>
      <c r="D51" s="739">
        <v>2</v>
      </c>
      <c r="E51" s="739">
        <v>3</v>
      </c>
      <c r="F51" s="739">
        <v>10</v>
      </c>
      <c r="G51" s="739">
        <v>85</v>
      </c>
      <c r="H51" s="752">
        <v>1940</v>
      </c>
    </row>
    <row r="52" spans="1:8">
      <c r="A52" s="1012" t="s">
        <v>654</v>
      </c>
      <c r="B52" s="838">
        <v>2</v>
      </c>
      <c r="C52" s="9">
        <v>0</v>
      </c>
      <c r="D52" s="9">
        <v>3</v>
      </c>
      <c r="E52" s="9">
        <v>3</v>
      </c>
      <c r="F52" s="9">
        <v>13</v>
      </c>
      <c r="G52" s="9">
        <v>81</v>
      </c>
      <c r="H52" s="748">
        <v>1930</v>
      </c>
    </row>
    <row r="53" spans="1:8">
      <c r="A53" s="1012" t="s">
        <v>654</v>
      </c>
      <c r="B53" s="838">
        <v>3</v>
      </c>
      <c r="C53" s="9">
        <v>1</v>
      </c>
      <c r="D53" s="9">
        <v>2</v>
      </c>
      <c r="E53" s="9">
        <v>3</v>
      </c>
      <c r="F53" s="9">
        <v>14</v>
      </c>
      <c r="G53" s="9">
        <v>80</v>
      </c>
      <c r="H53" s="748">
        <v>1880</v>
      </c>
    </row>
    <row r="54" spans="1:8">
      <c r="A54" s="1012" t="s">
        <v>654</v>
      </c>
      <c r="B54" s="838">
        <v>4</v>
      </c>
      <c r="C54" s="9">
        <v>1</v>
      </c>
      <c r="D54" s="9">
        <v>3</v>
      </c>
      <c r="E54" s="9">
        <v>4</v>
      </c>
      <c r="F54" s="9">
        <v>19</v>
      </c>
      <c r="G54" s="9">
        <v>72</v>
      </c>
      <c r="H54" s="748">
        <v>1750</v>
      </c>
    </row>
    <row r="55" spans="1:8">
      <c r="A55" s="1015" t="s">
        <v>654</v>
      </c>
      <c r="B55" s="839" t="s">
        <v>704</v>
      </c>
      <c r="C55" s="740">
        <v>1</v>
      </c>
      <c r="D55" s="740">
        <v>5</v>
      </c>
      <c r="E55" s="740">
        <v>5</v>
      </c>
      <c r="F55" s="740">
        <v>24</v>
      </c>
      <c r="G55" s="740">
        <v>64</v>
      </c>
      <c r="H55" s="753">
        <v>1730</v>
      </c>
    </row>
    <row r="56" spans="1:8">
      <c r="A56" s="849" t="s">
        <v>194</v>
      </c>
      <c r="B56" s="9" t="s">
        <v>94</v>
      </c>
      <c r="C56" s="9">
        <v>1</v>
      </c>
      <c r="D56" s="9">
        <v>3</v>
      </c>
      <c r="E56" s="9">
        <v>3</v>
      </c>
      <c r="F56" s="9">
        <v>14</v>
      </c>
      <c r="G56" s="9">
        <v>79</v>
      </c>
      <c r="H56" s="748">
        <v>1660</v>
      </c>
    </row>
    <row r="57" spans="1:8">
      <c r="A57" s="849" t="s">
        <v>194</v>
      </c>
      <c r="B57" s="838">
        <v>2</v>
      </c>
      <c r="C57" s="9">
        <v>1</v>
      </c>
      <c r="D57" s="9">
        <v>3</v>
      </c>
      <c r="E57" s="9">
        <v>3</v>
      </c>
      <c r="F57" s="9">
        <v>14</v>
      </c>
      <c r="G57" s="9">
        <v>80</v>
      </c>
      <c r="H57" s="748">
        <v>1830</v>
      </c>
    </row>
    <row r="58" spans="1:8">
      <c r="A58" s="849" t="s">
        <v>194</v>
      </c>
      <c r="B58" s="838">
        <v>3</v>
      </c>
      <c r="C58" s="9">
        <v>1</v>
      </c>
      <c r="D58" s="9">
        <v>2</v>
      </c>
      <c r="E58" s="9">
        <v>4</v>
      </c>
      <c r="F58" s="9">
        <v>14</v>
      </c>
      <c r="G58" s="9">
        <v>79</v>
      </c>
      <c r="H58" s="748">
        <v>2180</v>
      </c>
    </row>
    <row r="59" spans="1:8">
      <c r="A59" s="849" t="s">
        <v>194</v>
      </c>
      <c r="B59" s="838">
        <v>4</v>
      </c>
      <c r="C59" s="9">
        <v>1</v>
      </c>
      <c r="D59" s="9">
        <v>4</v>
      </c>
      <c r="E59" s="9">
        <v>3</v>
      </c>
      <c r="F59" s="9">
        <v>17</v>
      </c>
      <c r="G59" s="9">
        <v>75</v>
      </c>
      <c r="H59" s="748">
        <v>2200</v>
      </c>
    </row>
    <row r="60" spans="1:8">
      <c r="A60" s="849" t="s">
        <v>194</v>
      </c>
      <c r="B60" s="9" t="s">
        <v>95</v>
      </c>
      <c r="C60" s="740">
        <v>1</v>
      </c>
      <c r="D60" s="740">
        <v>4</v>
      </c>
      <c r="E60" s="740">
        <v>5</v>
      </c>
      <c r="F60" s="740">
        <v>22</v>
      </c>
      <c r="G60" s="740">
        <v>68</v>
      </c>
      <c r="H60" s="753">
        <v>1770</v>
      </c>
    </row>
    <row r="61" spans="1:8">
      <c r="A61" s="851" t="s">
        <v>171</v>
      </c>
      <c r="B61" s="739" t="s">
        <v>96</v>
      </c>
      <c r="C61" s="9">
        <v>1</v>
      </c>
      <c r="D61" s="9">
        <v>4</v>
      </c>
      <c r="E61" s="9">
        <v>5</v>
      </c>
      <c r="F61" s="9">
        <v>18</v>
      </c>
      <c r="G61" s="9">
        <v>73</v>
      </c>
      <c r="H61" s="748">
        <v>3210</v>
      </c>
    </row>
    <row r="62" spans="1:8">
      <c r="A62" s="849" t="s">
        <v>171</v>
      </c>
      <c r="B62" s="9" t="s">
        <v>97</v>
      </c>
      <c r="C62" s="9">
        <v>1</v>
      </c>
      <c r="D62" s="9">
        <v>3</v>
      </c>
      <c r="E62" s="9">
        <v>4</v>
      </c>
      <c r="F62" s="9">
        <v>19</v>
      </c>
      <c r="G62" s="9">
        <v>73</v>
      </c>
      <c r="H62" s="748">
        <v>2780</v>
      </c>
    </row>
    <row r="63" spans="1:8">
      <c r="A63" s="849" t="s">
        <v>171</v>
      </c>
      <c r="B63" s="9" t="s">
        <v>98</v>
      </c>
      <c r="C63" s="9">
        <v>0</v>
      </c>
      <c r="D63" s="9">
        <v>4</v>
      </c>
      <c r="E63" s="9">
        <v>4</v>
      </c>
      <c r="F63" s="9">
        <v>13</v>
      </c>
      <c r="G63" s="9">
        <v>78</v>
      </c>
      <c r="H63" s="748">
        <v>870</v>
      </c>
    </row>
    <row r="64" spans="1:8">
      <c r="A64" s="849" t="s">
        <v>171</v>
      </c>
      <c r="B64" s="9" t="s">
        <v>99</v>
      </c>
      <c r="C64" s="9">
        <v>0</v>
      </c>
      <c r="D64" s="9">
        <v>0</v>
      </c>
      <c r="E64" s="9">
        <v>0</v>
      </c>
      <c r="F64" s="9">
        <v>5</v>
      </c>
      <c r="G64" s="9">
        <v>95</v>
      </c>
      <c r="H64" s="748">
        <v>530</v>
      </c>
    </row>
    <row r="65" spans="1:8">
      <c r="A65" s="849" t="s">
        <v>171</v>
      </c>
      <c r="B65" s="9" t="s">
        <v>100</v>
      </c>
      <c r="C65" s="9">
        <v>1</v>
      </c>
      <c r="D65" s="9">
        <v>1</v>
      </c>
      <c r="E65" s="9">
        <v>3</v>
      </c>
      <c r="F65" s="9">
        <v>19</v>
      </c>
      <c r="G65" s="9">
        <v>76</v>
      </c>
      <c r="H65" s="746">
        <v>1060</v>
      </c>
    </row>
    <row r="66" spans="1:8">
      <c r="A66" s="969" t="s">
        <v>171</v>
      </c>
      <c r="B66" s="740" t="s">
        <v>101</v>
      </c>
      <c r="C66" s="9">
        <v>0</v>
      </c>
      <c r="D66" s="9">
        <v>1</v>
      </c>
      <c r="E66" s="9">
        <v>3</v>
      </c>
      <c r="F66" s="9">
        <v>4</v>
      </c>
      <c r="G66" s="9">
        <v>91</v>
      </c>
      <c r="H66" s="747">
        <v>1190</v>
      </c>
    </row>
    <row r="67" spans="1:8">
      <c r="A67" s="849" t="s">
        <v>868</v>
      </c>
      <c r="B67" s="9" t="s">
        <v>47</v>
      </c>
      <c r="C67" s="739">
        <v>1</v>
      </c>
      <c r="D67" s="739">
        <v>2</v>
      </c>
      <c r="E67" s="739">
        <v>3</v>
      </c>
      <c r="F67" s="739">
        <v>19</v>
      </c>
      <c r="G67" s="739">
        <v>75</v>
      </c>
      <c r="H67" s="742">
        <v>2990</v>
      </c>
    </row>
    <row r="68" spans="1:8">
      <c r="A68" s="849" t="s">
        <v>160</v>
      </c>
      <c r="B68" s="9" t="s">
        <v>145</v>
      </c>
      <c r="C68" s="9">
        <v>0</v>
      </c>
      <c r="D68" s="9">
        <v>4</v>
      </c>
      <c r="E68" s="9">
        <v>4</v>
      </c>
      <c r="F68" s="9">
        <v>17</v>
      </c>
      <c r="G68" s="9">
        <v>75</v>
      </c>
      <c r="H68" s="743">
        <v>2170</v>
      </c>
    </row>
    <row r="69" spans="1:8">
      <c r="A69" s="849" t="s">
        <v>160</v>
      </c>
      <c r="B69" s="9" t="s">
        <v>146</v>
      </c>
      <c r="C69" s="9">
        <v>1</v>
      </c>
      <c r="D69" s="9">
        <v>3</v>
      </c>
      <c r="E69" s="9">
        <v>3</v>
      </c>
      <c r="F69" s="9">
        <v>16</v>
      </c>
      <c r="G69" s="9">
        <v>77</v>
      </c>
      <c r="H69" s="746">
        <v>970</v>
      </c>
    </row>
    <row r="70" spans="1:8">
      <c r="A70" s="849" t="s">
        <v>160</v>
      </c>
      <c r="B70" s="9" t="s">
        <v>200</v>
      </c>
      <c r="C70" s="9">
        <v>0</v>
      </c>
      <c r="D70" s="9">
        <v>5</v>
      </c>
      <c r="E70" s="9">
        <v>4</v>
      </c>
      <c r="F70" s="9">
        <v>17</v>
      </c>
      <c r="G70" s="9">
        <v>74</v>
      </c>
      <c r="H70" s="743">
        <v>280</v>
      </c>
    </row>
    <row r="71" spans="1:8">
      <c r="A71" s="969" t="s">
        <v>160</v>
      </c>
      <c r="B71" s="740" t="s">
        <v>201</v>
      </c>
      <c r="C71" s="740">
        <v>1</v>
      </c>
      <c r="D71" s="740">
        <v>4</v>
      </c>
      <c r="E71" s="740">
        <v>3</v>
      </c>
      <c r="F71" s="740">
        <v>14</v>
      </c>
      <c r="G71" s="740">
        <v>78</v>
      </c>
      <c r="H71" s="750">
        <v>500</v>
      </c>
    </row>
    <row r="72" spans="1:8">
      <c r="A72" s="849" t="s">
        <v>729</v>
      </c>
      <c r="B72" s="9" t="s">
        <v>202</v>
      </c>
      <c r="C72" s="9">
        <v>1</v>
      </c>
      <c r="D72" s="9">
        <v>3</v>
      </c>
      <c r="E72" s="9">
        <v>3</v>
      </c>
      <c r="F72" s="9">
        <v>17</v>
      </c>
      <c r="G72" s="9">
        <v>76</v>
      </c>
      <c r="H72" s="746">
        <v>6910</v>
      </c>
    </row>
    <row r="73" spans="1:8">
      <c r="A73" s="849" t="s">
        <v>729</v>
      </c>
      <c r="B73" s="9" t="s">
        <v>203</v>
      </c>
      <c r="C73" s="9">
        <v>2</v>
      </c>
      <c r="D73" s="9">
        <v>3</v>
      </c>
      <c r="E73" s="9">
        <v>5</v>
      </c>
      <c r="F73" s="9">
        <v>13</v>
      </c>
      <c r="G73" s="9">
        <v>77</v>
      </c>
      <c r="H73" s="747">
        <v>2730</v>
      </c>
    </row>
    <row r="74" spans="1:8">
      <c r="H74" s="360"/>
    </row>
    <row r="75" spans="1:8">
      <c r="H75" s="356"/>
    </row>
    <row r="76" spans="1:8">
      <c r="H76" s="356"/>
    </row>
    <row r="77" spans="1:8">
      <c r="H77" s="356"/>
    </row>
    <row r="78" spans="1:8">
      <c r="H78" s="358"/>
    </row>
    <row r="79" spans="1:8">
      <c r="H79" s="411"/>
    </row>
    <row r="80" spans="1:8">
      <c r="H80" s="360"/>
    </row>
    <row r="81" spans="8:8">
      <c r="H81" s="356"/>
    </row>
    <row r="82" spans="8:8">
      <c r="H82" s="356"/>
    </row>
    <row r="83" spans="8:8">
      <c r="H83" s="356"/>
    </row>
    <row r="84" spans="8:8">
      <c r="H84" s="356"/>
    </row>
    <row r="85" spans="8:8">
      <c r="H85" s="356"/>
    </row>
    <row r="86" spans="8:8">
      <c r="H86" s="358"/>
    </row>
  </sheetData>
  <pageMargins left="0.7" right="0.7" top="0.75" bottom="0.75" header="0.3" footer="0.3"/>
  <pageSetup paperSize="9"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dimension ref="A1:W16"/>
  <sheetViews>
    <sheetView workbookViewId="0">
      <selection activeCell="A21" sqref="A21"/>
    </sheetView>
  </sheetViews>
  <sheetFormatPr defaultColWidth="8.84375" defaultRowHeight="15.5"/>
  <cols>
    <col min="1" max="1" width="48.07421875" style="9" customWidth="1"/>
    <col min="2" max="2" width="12.69140625" style="9" customWidth="1"/>
    <col min="3" max="3" width="11.84375" style="9" customWidth="1"/>
    <col min="4" max="4" width="12.07421875" style="9" customWidth="1"/>
    <col min="5" max="5" width="12.84375" style="9" customWidth="1"/>
    <col min="6" max="6" width="11.69140625" style="9" customWidth="1"/>
    <col min="7" max="7" width="11.765625" style="9" customWidth="1"/>
    <col min="8" max="8" width="12" style="9" customWidth="1"/>
    <col min="9" max="9" width="10.69140625" style="9" customWidth="1"/>
    <col min="10" max="10" width="8.84375" style="9"/>
    <col min="11" max="11" width="9.3046875" style="9" customWidth="1"/>
    <col min="12" max="12" width="10" style="9" customWidth="1"/>
    <col min="13" max="13" width="9.53515625" style="9" customWidth="1"/>
    <col min="14" max="14" width="10.69140625" style="9" customWidth="1"/>
    <col min="15" max="18" width="8.84375" style="9"/>
    <col min="19" max="19" width="14.07421875" style="9" customWidth="1"/>
    <col min="20" max="16384" width="8.84375" style="9"/>
  </cols>
  <sheetData>
    <row r="1" spans="1:23" ht="18">
      <c r="A1" s="683" t="s">
        <v>983</v>
      </c>
      <c r="B1" s="72"/>
      <c r="C1" s="72"/>
      <c r="D1" s="72"/>
      <c r="E1" s="72"/>
      <c r="F1" s="72"/>
      <c r="G1" s="72"/>
      <c r="H1" s="72"/>
      <c r="I1" s="72"/>
      <c r="J1" s="696"/>
      <c r="K1" s="696"/>
      <c r="L1" s="696"/>
      <c r="M1" s="696"/>
    </row>
    <row r="2" spans="1:23">
      <c r="A2" s="74" t="s">
        <v>920</v>
      </c>
      <c r="B2" s="72"/>
      <c r="C2" s="72"/>
      <c r="D2" s="72"/>
      <c r="E2" s="72"/>
      <c r="F2" s="72"/>
      <c r="G2" s="72"/>
      <c r="H2" s="72"/>
      <c r="I2" s="72"/>
      <c r="J2" s="696"/>
      <c r="K2" s="696"/>
      <c r="L2" s="696"/>
      <c r="M2" s="696"/>
    </row>
    <row r="3" spans="1:23" ht="16" thickBot="1">
      <c r="A3" s="815" t="s">
        <v>30</v>
      </c>
      <c r="B3" s="72"/>
      <c r="C3" s="72"/>
      <c r="D3" s="72"/>
      <c r="E3" s="72"/>
      <c r="F3" s="72"/>
      <c r="G3" s="72"/>
      <c r="H3" s="72"/>
      <c r="I3" s="72"/>
      <c r="J3" s="696"/>
      <c r="K3" s="696"/>
      <c r="L3" s="696"/>
      <c r="M3" s="696"/>
    </row>
    <row r="4" spans="1:23" ht="31">
      <c r="A4" s="375" t="s">
        <v>441</v>
      </c>
      <c r="B4" s="376" t="s">
        <v>417</v>
      </c>
      <c r="C4" s="376" t="s">
        <v>418</v>
      </c>
      <c r="D4" s="771" t="s">
        <v>419</v>
      </c>
      <c r="E4" s="376" t="s">
        <v>420</v>
      </c>
      <c r="F4" s="376" t="s">
        <v>421</v>
      </c>
      <c r="G4" s="376" t="s">
        <v>422</v>
      </c>
      <c r="H4" s="1212" t="s">
        <v>280</v>
      </c>
      <c r="I4" s="376" t="s">
        <v>31</v>
      </c>
      <c r="J4" s="696"/>
      <c r="K4" s="696"/>
      <c r="L4" s="696"/>
      <c r="M4" s="696"/>
    </row>
    <row r="5" spans="1:23">
      <c r="A5" s="1207" t="s">
        <v>423</v>
      </c>
      <c r="B5" s="88">
        <v>38</v>
      </c>
      <c r="C5" s="768">
        <v>42</v>
      </c>
      <c r="D5" s="1209">
        <v>80</v>
      </c>
      <c r="E5" s="88">
        <v>6</v>
      </c>
      <c r="F5" s="88">
        <v>8</v>
      </c>
      <c r="G5" s="88">
        <v>4</v>
      </c>
      <c r="H5" s="1213">
        <v>2</v>
      </c>
      <c r="I5" s="75">
        <v>2510</v>
      </c>
      <c r="J5" s="696"/>
      <c r="K5" s="696"/>
      <c r="L5" s="696"/>
      <c r="M5" s="696"/>
      <c r="N5" s="696"/>
      <c r="O5" s="696"/>
      <c r="P5" s="696"/>
      <c r="Q5" s="696"/>
      <c r="R5" s="696"/>
      <c r="S5" s="696"/>
      <c r="T5" s="696"/>
      <c r="U5" s="696"/>
      <c r="V5" s="696"/>
      <c r="W5" s="1008"/>
    </row>
    <row r="6" spans="1:23" ht="17.149999999999999" customHeight="1">
      <c r="A6" s="1207" t="s">
        <v>424</v>
      </c>
      <c r="B6" s="88">
        <v>41</v>
      </c>
      <c r="C6" s="88">
        <v>39</v>
      </c>
      <c r="D6" s="1210">
        <v>80</v>
      </c>
      <c r="E6" s="88">
        <v>7</v>
      </c>
      <c r="F6" s="88">
        <v>7</v>
      </c>
      <c r="G6" s="88">
        <v>3</v>
      </c>
      <c r="H6" s="1213">
        <v>3</v>
      </c>
      <c r="I6" s="75">
        <v>2510</v>
      </c>
      <c r="J6" s="696"/>
      <c r="K6" s="696"/>
      <c r="L6" s="696"/>
      <c r="M6" s="696"/>
      <c r="N6" s="696"/>
      <c r="O6" s="696"/>
      <c r="P6" s="696"/>
      <c r="Q6" s="696"/>
      <c r="R6" s="696"/>
      <c r="S6" s="696"/>
      <c r="T6" s="696"/>
      <c r="U6" s="696"/>
      <c r="V6" s="696"/>
      <c r="W6" s="1008"/>
    </row>
    <row r="7" spans="1:23">
      <c r="A7" s="1207" t="s">
        <v>425</v>
      </c>
      <c r="B7" s="88">
        <v>41</v>
      </c>
      <c r="C7" s="88">
        <v>44</v>
      </c>
      <c r="D7" s="1210">
        <v>85</v>
      </c>
      <c r="E7" s="88">
        <v>8</v>
      </c>
      <c r="F7" s="88">
        <v>5</v>
      </c>
      <c r="G7" s="88">
        <v>2</v>
      </c>
      <c r="H7" s="1213">
        <v>0</v>
      </c>
      <c r="I7" s="75">
        <v>2510</v>
      </c>
      <c r="J7" s="696"/>
      <c r="K7" s="696"/>
      <c r="L7" s="696"/>
      <c r="M7" s="696"/>
      <c r="N7" s="696"/>
      <c r="O7" s="696"/>
      <c r="P7" s="696"/>
      <c r="Q7" s="696"/>
      <c r="R7" s="696"/>
      <c r="S7" s="696"/>
      <c r="T7" s="696"/>
      <c r="U7" s="696"/>
      <c r="V7" s="696"/>
      <c r="W7" s="696"/>
    </row>
    <row r="8" spans="1:23">
      <c r="A8" s="1207" t="s">
        <v>426</v>
      </c>
      <c r="B8" s="88">
        <v>19</v>
      </c>
      <c r="C8" s="88">
        <v>34</v>
      </c>
      <c r="D8" s="1210">
        <v>53</v>
      </c>
      <c r="E8" s="88">
        <v>22</v>
      </c>
      <c r="F8" s="88">
        <v>12</v>
      </c>
      <c r="G8" s="88">
        <v>5</v>
      </c>
      <c r="H8" s="1213">
        <v>9</v>
      </c>
      <c r="I8" s="75">
        <v>2510</v>
      </c>
      <c r="N8" s="696"/>
      <c r="O8" s="696"/>
      <c r="P8" s="696"/>
      <c r="Q8" s="696"/>
      <c r="R8" s="696"/>
      <c r="S8" s="696"/>
      <c r="T8" s="696"/>
      <c r="U8" s="696"/>
      <c r="V8" s="696"/>
      <c r="W8" s="696"/>
    </row>
    <row r="9" spans="1:23">
      <c r="A9" s="1207" t="s">
        <v>427</v>
      </c>
      <c r="B9" s="88">
        <v>64</v>
      </c>
      <c r="C9" s="88">
        <v>31</v>
      </c>
      <c r="D9" s="1210">
        <v>95</v>
      </c>
      <c r="E9" s="88">
        <v>3</v>
      </c>
      <c r="F9" s="88">
        <v>2</v>
      </c>
      <c r="G9" s="88">
        <v>0</v>
      </c>
      <c r="H9" s="1213">
        <v>0</v>
      </c>
      <c r="I9" s="75">
        <v>2510</v>
      </c>
    </row>
    <row r="10" spans="1:23">
      <c r="A10" s="1207" t="s">
        <v>432</v>
      </c>
      <c r="B10" s="88">
        <v>38</v>
      </c>
      <c r="C10" s="88">
        <v>35</v>
      </c>
      <c r="D10" s="1210">
        <v>73</v>
      </c>
      <c r="E10" s="88">
        <v>9</v>
      </c>
      <c r="F10" s="88">
        <v>7</v>
      </c>
      <c r="G10" s="88">
        <v>3</v>
      </c>
      <c r="H10" s="1213">
        <v>8</v>
      </c>
      <c r="I10" s="75">
        <v>2510</v>
      </c>
    </row>
    <row r="11" spans="1:23">
      <c r="A11" s="1208" t="s">
        <v>428</v>
      </c>
      <c r="B11" s="88">
        <v>63</v>
      </c>
      <c r="C11" s="88">
        <v>24</v>
      </c>
      <c r="D11" s="1210">
        <v>87</v>
      </c>
      <c r="E11" s="88">
        <v>5</v>
      </c>
      <c r="F11" s="88">
        <v>3</v>
      </c>
      <c r="G11" s="88">
        <v>1</v>
      </c>
      <c r="H11" s="1213">
        <v>5</v>
      </c>
      <c r="I11" s="75">
        <v>2510</v>
      </c>
    </row>
    <row r="12" spans="1:23">
      <c r="A12" s="1207" t="s">
        <v>429</v>
      </c>
      <c r="B12" s="88">
        <v>53</v>
      </c>
      <c r="C12" s="88">
        <v>32</v>
      </c>
      <c r="D12" s="1210">
        <v>84</v>
      </c>
      <c r="E12" s="88">
        <v>6</v>
      </c>
      <c r="F12" s="88">
        <v>7</v>
      </c>
      <c r="G12" s="88">
        <v>2</v>
      </c>
      <c r="H12" s="1213">
        <v>1</v>
      </c>
      <c r="I12" s="75">
        <v>2510</v>
      </c>
    </row>
    <row r="13" spans="1:23">
      <c r="A13" s="1208" t="s">
        <v>430</v>
      </c>
      <c r="B13" s="88">
        <v>39</v>
      </c>
      <c r="C13" s="88">
        <v>32</v>
      </c>
      <c r="D13" s="1210">
        <v>71</v>
      </c>
      <c r="E13" s="88">
        <v>14</v>
      </c>
      <c r="F13" s="88">
        <v>5</v>
      </c>
      <c r="G13" s="88">
        <v>2</v>
      </c>
      <c r="H13" s="1213">
        <v>8</v>
      </c>
      <c r="I13" s="75">
        <v>2510</v>
      </c>
    </row>
    <row r="14" spans="1:23" ht="16" thickBot="1">
      <c r="A14" s="1207" t="s">
        <v>431</v>
      </c>
      <c r="B14" s="88">
        <v>35</v>
      </c>
      <c r="C14" s="88">
        <v>26</v>
      </c>
      <c r="D14" s="1211">
        <v>60</v>
      </c>
      <c r="E14" s="88">
        <v>9</v>
      </c>
      <c r="F14" s="88">
        <v>13</v>
      </c>
      <c r="G14" s="88">
        <v>8</v>
      </c>
      <c r="H14" s="1214">
        <v>9</v>
      </c>
      <c r="I14" s="75">
        <v>2510</v>
      </c>
    </row>
    <row r="15" spans="1:23">
      <c r="A15" s="377"/>
      <c r="B15" s="378"/>
      <c r="C15" s="378"/>
      <c r="D15" s="378"/>
      <c r="E15" s="378"/>
      <c r="F15" s="378"/>
      <c r="G15" s="378"/>
      <c r="H15" s="378"/>
      <c r="I15" s="379"/>
    </row>
    <row r="16" spans="1:23" ht="15.65" customHeight="1"/>
  </sheetData>
  <pageMargins left="0.7" right="0.7" top="0.75" bottom="0.75" header="0.3" footer="0.3"/>
  <pageSetup paperSize="9" orientation="portrait" horizontalDpi="90" verticalDpi="90"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dimension ref="A1:I30"/>
  <sheetViews>
    <sheetView workbookViewId="0"/>
  </sheetViews>
  <sheetFormatPr defaultColWidth="9.23046875" defaultRowHeight="15.5"/>
  <cols>
    <col min="1" max="1" width="49.69140625" style="9" customWidth="1"/>
    <col min="2" max="2" width="12.53515625" style="9" customWidth="1"/>
    <col min="3" max="3" width="11.69140625" style="9" customWidth="1"/>
    <col min="4" max="4" width="11.07421875" style="9" customWidth="1"/>
    <col min="5" max="5" width="13.07421875" style="9" customWidth="1"/>
    <col min="6" max="7" width="10.84375" style="9" customWidth="1"/>
    <col min="8" max="9" width="10.3046875" style="9" customWidth="1"/>
    <col min="10" max="16384" width="9.23046875" style="9"/>
  </cols>
  <sheetData>
    <row r="1" spans="1:9" ht="18">
      <c r="A1" s="683" t="s">
        <v>1021</v>
      </c>
      <c r="B1" s="546"/>
      <c r="C1" s="546"/>
      <c r="D1" s="546"/>
      <c r="E1" s="546"/>
      <c r="F1" s="546"/>
      <c r="G1" s="546"/>
      <c r="H1" s="546"/>
      <c r="I1" s="75"/>
    </row>
    <row r="2" spans="1:9">
      <c r="A2" s="74" t="s">
        <v>920</v>
      </c>
      <c r="B2" s="546"/>
      <c r="C2" s="546"/>
      <c r="D2" s="546"/>
      <c r="E2" s="546"/>
      <c r="F2" s="546"/>
      <c r="G2" s="546"/>
      <c r="H2" s="546"/>
      <c r="I2" s="75"/>
    </row>
    <row r="3" spans="1:9" ht="16" thickBot="1">
      <c r="A3" s="815" t="s">
        <v>30</v>
      </c>
      <c r="B3" s="546"/>
      <c r="C3" s="546"/>
      <c r="D3" s="546"/>
      <c r="E3" s="546"/>
      <c r="F3" s="546"/>
      <c r="G3" s="546"/>
      <c r="H3" s="546"/>
      <c r="I3" s="75"/>
    </row>
    <row r="4" spans="1:9" ht="31">
      <c r="A4" s="516" t="s">
        <v>441</v>
      </c>
      <c r="B4" s="376" t="s">
        <v>417</v>
      </c>
      <c r="C4" s="376" t="s">
        <v>418</v>
      </c>
      <c r="D4" s="1175" t="s">
        <v>419</v>
      </c>
      <c r="E4" s="376" t="s">
        <v>420</v>
      </c>
      <c r="F4" s="376" t="s">
        <v>421</v>
      </c>
      <c r="G4" s="376" t="s">
        <v>422</v>
      </c>
      <c r="H4" s="376" t="s">
        <v>280</v>
      </c>
      <c r="I4" s="1176" t="s">
        <v>31</v>
      </c>
    </row>
    <row r="5" spans="1:9">
      <c r="A5" s="1207" t="s">
        <v>433</v>
      </c>
      <c r="B5" s="88">
        <v>45</v>
      </c>
      <c r="C5" s="88">
        <v>42</v>
      </c>
      <c r="D5" s="1215">
        <v>87</v>
      </c>
      <c r="E5" s="88">
        <v>4</v>
      </c>
      <c r="F5" s="88">
        <v>7</v>
      </c>
      <c r="G5" s="88">
        <v>1</v>
      </c>
      <c r="H5" s="88">
        <v>0</v>
      </c>
      <c r="I5" s="1177">
        <v>1850</v>
      </c>
    </row>
    <row r="6" spans="1:9">
      <c r="A6" s="1207" t="s">
        <v>434</v>
      </c>
      <c r="B6" s="88">
        <v>40</v>
      </c>
      <c r="C6" s="88">
        <v>39</v>
      </c>
      <c r="D6" s="1215">
        <v>79</v>
      </c>
      <c r="E6" s="88">
        <v>7</v>
      </c>
      <c r="F6" s="88">
        <v>9</v>
      </c>
      <c r="G6" s="88">
        <v>2</v>
      </c>
      <c r="H6" s="88">
        <v>2</v>
      </c>
      <c r="I6" s="1177">
        <v>1850</v>
      </c>
    </row>
    <row r="7" spans="1:9">
      <c r="A7" s="1207" t="s">
        <v>435</v>
      </c>
      <c r="B7" s="88">
        <v>40</v>
      </c>
      <c r="C7" s="88">
        <v>48</v>
      </c>
      <c r="D7" s="1215">
        <v>88</v>
      </c>
      <c r="E7" s="88">
        <v>5</v>
      </c>
      <c r="F7" s="88">
        <v>5</v>
      </c>
      <c r="G7" s="88">
        <v>1</v>
      </c>
      <c r="H7" s="88">
        <v>0</v>
      </c>
      <c r="I7" s="1177">
        <v>1850</v>
      </c>
    </row>
    <row r="8" spans="1:9">
      <c r="A8" s="1207" t="s">
        <v>436</v>
      </c>
      <c r="B8" s="88">
        <v>63</v>
      </c>
      <c r="C8" s="88">
        <v>34</v>
      </c>
      <c r="D8" s="1215">
        <v>97</v>
      </c>
      <c r="E8" s="88">
        <v>2</v>
      </c>
      <c r="F8" s="88">
        <v>1</v>
      </c>
      <c r="G8" s="88">
        <v>0</v>
      </c>
      <c r="H8" s="88">
        <v>0</v>
      </c>
      <c r="I8" s="1177">
        <v>1850</v>
      </c>
    </row>
    <row r="9" spans="1:9">
      <c r="A9" s="1207" t="s">
        <v>440</v>
      </c>
      <c r="B9" s="88">
        <v>39</v>
      </c>
      <c r="C9" s="88">
        <v>39</v>
      </c>
      <c r="D9" s="1215">
        <v>78</v>
      </c>
      <c r="E9" s="88">
        <v>8</v>
      </c>
      <c r="F9" s="88">
        <v>8</v>
      </c>
      <c r="G9" s="88">
        <v>2</v>
      </c>
      <c r="H9" s="88">
        <v>4</v>
      </c>
      <c r="I9" s="1177">
        <v>1850</v>
      </c>
    </row>
    <row r="10" spans="1:9">
      <c r="A10" s="1207" t="s">
        <v>437</v>
      </c>
      <c r="B10" s="88">
        <v>53</v>
      </c>
      <c r="C10" s="88">
        <v>35</v>
      </c>
      <c r="D10" s="1215">
        <v>88</v>
      </c>
      <c r="E10" s="88">
        <v>4</v>
      </c>
      <c r="F10" s="88">
        <v>5</v>
      </c>
      <c r="G10" s="88">
        <v>2</v>
      </c>
      <c r="H10" s="88">
        <v>1</v>
      </c>
      <c r="I10" s="1177">
        <v>1850</v>
      </c>
    </row>
    <row r="11" spans="1:9">
      <c r="A11" s="1207" t="s">
        <v>429</v>
      </c>
      <c r="B11" s="88">
        <v>56</v>
      </c>
      <c r="C11" s="88">
        <v>36</v>
      </c>
      <c r="D11" s="1215">
        <v>92</v>
      </c>
      <c r="E11" s="88">
        <v>4</v>
      </c>
      <c r="F11" s="88">
        <v>3</v>
      </c>
      <c r="G11" s="88">
        <v>0</v>
      </c>
      <c r="H11" s="88">
        <v>1</v>
      </c>
      <c r="I11" s="1177">
        <v>1850</v>
      </c>
    </row>
    <row r="12" spans="1:9" ht="16.5" customHeight="1">
      <c r="A12" s="1207" t="s">
        <v>438</v>
      </c>
      <c r="B12" s="88">
        <v>39</v>
      </c>
      <c r="C12" s="88">
        <v>35</v>
      </c>
      <c r="D12" s="1215">
        <v>75</v>
      </c>
      <c r="E12" s="88">
        <v>13</v>
      </c>
      <c r="F12" s="88">
        <v>6</v>
      </c>
      <c r="G12" s="88">
        <v>1</v>
      </c>
      <c r="H12" s="88">
        <v>5</v>
      </c>
      <c r="I12" s="1177">
        <v>1850</v>
      </c>
    </row>
    <row r="13" spans="1:9">
      <c r="A13" s="1207" t="s">
        <v>439</v>
      </c>
      <c r="B13" s="88">
        <v>17</v>
      </c>
      <c r="C13" s="88">
        <v>37</v>
      </c>
      <c r="D13" s="1215">
        <v>54</v>
      </c>
      <c r="E13" s="88">
        <v>12</v>
      </c>
      <c r="F13" s="88">
        <v>21</v>
      </c>
      <c r="G13" s="88">
        <v>13</v>
      </c>
      <c r="H13" s="88">
        <v>1</v>
      </c>
      <c r="I13" s="1177">
        <v>1850</v>
      </c>
    </row>
    <row r="14" spans="1:9" ht="15.65" customHeight="1">
      <c r="A14" s="547"/>
      <c r="B14" s="547"/>
      <c r="C14" s="547"/>
      <c r="D14" s="547"/>
      <c r="E14" s="547"/>
      <c r="F14" s="547"/>
      <c r="G14" s="547"/>
      <c r="H14" s="547"/>
      <c r="I14" s="547"/>
    </row>
    <row r="15" spans="1:9">
      <c r="A15" s="328"/>
      <c r="B15" s="842"/>
      <c r="C15" s="328"/>
      <c r="D15" s="1003"/>
      <c r="F15" s="696"/>
      <c r="G15" s="1008"/>
    </row>
    <row r="16" spans="1:9">
      <c r="A16" s="328"/>
      <c r="B16" s="842"/>
      <c r="C16" s="328"/>
      <c r="D16" s="1003"/>
      <c r="F16" s="696"/>
      <c r="G16" s="1008"/>
    </row>
    <row r="17" spans="1:7">
      <c r="A17" s="328"/>
      <c r="B17" s="842"/>
      <c r="C17" s="328"/>
      <c r="D17" s="1003"/>
      <c r="F17" s="696"/>
      <c r="G17" s="1008"/>
    </row>
    <row r="18" spans="1:7">
      <c r="A18" s="328"/>
      <c r="B18" s="842"/>
      <c r="C18" s="328"/>
      <c r="D18" s="1003"/>
      <c r="F18" s="696"/>
      <c r="G18" s="1008"/>
    </row>
    <row r="19" spans="1:7">
      <c r="A19" s="328"/>
      <c r="B19" s="842"/>
      <c r="C19" s="328"/>
      <c r="D19" s="1003"/>
      <c r="F19" s="696"/>
      <c r="G19" s="1008"/>
    </row>
    <row r="20" spans="1:7">
      <c r="A20" s="328"/>
      <c r="B20" s="842"/>
      <c r="C20" s="328"/>
      <c r="D20" s="1003"/>
      <c r="F20" s="696"/>
      <c r="G20" s="1008"/>
    </row>
    <row r="21" spans="1:7">
      <c r="A21" s="328"/>
      <c r="B21" s="842"/>
      <c r="C21" s="328"/>
      <c r="D21" s="1003"/>
      <c r="F21" s="696"/>
      <c r="G21" s="1008"/>
    </row>
    <row r="22" spans="1:7">
      <c r="A22" s="328"/>
      <c r="B22" s="842"/>
      <c r="C22" s="328"/>
      <c r="D22" s="1003"/>
      <c r="F22" s="696"/>
      <c r="G22" s="1008"/>
    </row>
    <row r="23" spans="1:7">
      <c r="A23" s="328"/>
      <c r="B23" s="842"/>
      <c r="C23" s="328"/>
      <c r="D23" s="1003"/>
      <c r="F23" s="696"/>
      <c r="G23" s="1008"/>
    </row>
    <row r="24" spans="1:7">
      <c r="A24" s="328"/>
      <c r="B24" s="842"/>
      <c r="C24" s="328"/>
      <c r="D24" s="1003"/>
      <c r="F24" s="696"/>
      <c r="G24" s="1008"/>
    </row>
    <row r="25" spans="1:7">
      <c r="A25" s="328"/>
      <c r="B25" s="842"/>
      <c r="C25" s="328"/>
      <c r="D25" s="1003"/>
      <c r="F25" s="696"/>
      <c r="G25" s="1008"/>
    </row>
    <row r="26" spans="1:7">
      <c r="A26" s="328"/>
      <c r="B26" s="842"/>
      <c r="C26" s="328"/>
      <c r="D26" s="1003"/>
      <c r="F26" s="696"/>
      <c r="G26" s="1008"/>
    </row>
    <row r="27" spans="1:7">
      <c r="A27" s="328"/>
      <c r="B27" s="842"/>
      <c r="C27" s="328"/>
      <c r="D27" s="1003"/>
      <c r="F27" s="696"/>
      <c r="G27" s="1008"/>
    </row>
    <row r="28" spans="1:7">
      <c r="A28" s="328"/>
      <c r="B28" s="842"/>
      <c r="C28" s="328"/>
      <c r="D28" s="1003"/>
      <c r="F28" s="696"/>
      <c r="G28" s="1008"/>
    </row>
    <row r="29" spans="1:7">
      <c r="A29" s="328"/>
      <c r="B29" s="842"/>
      <c r="C29" s="328"/>
      <c r="D29" s="1003"/>
      <c r="F29" s="696"/>
      <c r="G29" s="1008"/>
    </row>
    <row r="30" spans="1:7">
      <c r="A30" s="328"/>
      <c r="B30" s="842"/>
      <c r="C30" s="328"/>
      <c r="D30" s="1003"/>
      <c r="F30" s="696"/>
      <c r="G30" s="1008"/>
    </row>
  </sheetData>
  <pageMargins left="0.7" right="0.7" top="0.75" bottom="0.75" header="0.3" footer="0.3"/>
  <pageSetup paperSize="9" orientation="portrait"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dimension ref="A1:K29"/>
  <sheetViews>
    <sheetView workbookViewId="0">
      <selection sqref="A1:J1"/>
    </sheetView>
  </sheetViews>
  <sheetFormatPr defaultColWidth="8.84375" defaultRowHeight="15.5"/>
  <cols>
    <col min="1" max="1" width="19.3046875" style="9" customWidth="1"/>
    <col min="2" max="2" width="12.69140625" style="9" customWidth="1"/>
    <col min="3" max="3" width="12.07421875" style="9" customWidth="1"/>
    <col min="4" max="4" width="12.69140625" style="9" customWidth="1"/>
    <col min="5" max="5" width="11.3046875" style="9" customWidth="1"/>
    <col min="6" max="6" width="12.07421875" style="9" customWidth="1"/>
    <col min="7" max="7" width="12.69140625" style="9" customWidth="1"/>
    <col min="8" max="8" width="10.53515625" style="9" customWidth="1"/>
    <col min="9" max="9" width="10.69140625" style="9" customWidth="1"/>
    <col min="10" max="10" width="11.765625" style="9" customWidth="1"/>
    <col min="11" max="16384" width="8.84375" style="9"/>
  </cols>
  <sheetData>
    <row r="1" spans="1:10" ht="18">
      <c r="A1" s="1535" t="s">
        <v>1071</v>
      </c>
      <c r="B1" s="1535"/>
      <c r="C1" s="1535"/>
      <c r="D1" s="1535"/>
      <c r="E1" s="1535"/>
      <c r="F1" s="1535"/>
      <c r="G1" s="1535"/>
      <c r="H1" s="1535"/>
      <c r="I1" s="1535"/>
      <c r="J1" s="1535"/>
    </row>
    <row r="2" spans="1:10">
      <c r="A2" s="74" t="s">
        <v>920</v>
      </c>
      <c r="B2" s="232"/>
      <c r="C2" s="232"/>
      <c r="D2" s="232"/>
      <c r="E2" s="232"/>
      <c r="F2" s="232"/>
      <c r="G2" s="232"/>
      <c r="H2" s="232"/>
      <c r="I2" s="232"/>
      <c r="J2" s="233"/>
    </row>
    <row r="3" spans="1:10" ht="16" thickBot="1">
      <c r="A3" s="815" t="s">
        <v>30</v>
      </c>
      <c r="B3" s="235"/>
      <c r="C3" s="235"/>
      <c r="D3" s="235"/>
      <c r="E3" s="235"/>
      <c r="F3" s="235"/>
      <c r="G3" s="235"/>
      <c r="H3" s="235"/>
      <c r="I3" s="235"/>
      <c r="J3" s="234"/>
    </row>
    <row r="4" spans="1:10" ht="31">
      <c r="A4" s="652" t="s">
        <v>32</v>
      </c>
      <c r="B4" s="433" t="s">
        <v>47</v>
      </c>
      <c r="C4" s="433" t="s">
        <v>442</v>
      </c>
      <c r="D4" s="433" t="s">
        <v>443</v>
      </c>
      <c r="E4" s="433" t="s">
        <v>444</v>
      </c>
      <c r="F4" s="433" t="s">
        <v>445</v>
      </c>
      <c r="G4" s="433" t="s">
        <v>446</v>
      </c>
      <c r="H4" s="433" t="s">
        <v>447</v>
      </c>
      <c r="I4" s="1179" t="s">
        <v>448</v>
      </c>
      <c r="J4" s="1178" t="s">
        <v>31</v>
      </c>
    </row>
    <row r="5" spans="1:10">
      <c r="A5" s="236" t="s">
        <v>449</v>
      </c>
      <c r="B5" s="937">
        <v>0.2</v>
      </c>
      <c r="C5" s="937">
        <v>0.6</v>
      </c>
      <c r="D5" s="937">
        <v>3.5</v>
      </c>
      <c r="E5" s="937">
        <v>2.8</v>
      </c>
      <c r="F5" s="937">
        <v>2.1</v>
      </c>
      <c r="G5" s="937">
        <v>3.2</v>
      </c>
      <c r="H5" s="937">
        <v>18.2</v>
      </c>
      <c r="I5" s="1180">
        <v>69.5</v>
      </c>
      <c r="J5" s="776">
        <v>9030</v>
      </c>
    </row>
    <row r="6" spans="1:10">
      <c r="A6" s="386" t="s">
        <v>450</v>
      </c>
      <c r="B6" s="354">
        <v>0</v>
      </c>
      <c r="C6" s="354">
        <v>1</v>
      </c>
      <c r="D6" s="354">
        <v>0</v>
      </c>
      <c r="E6" s="354">
        <v>0</v>
      </c>
      <c r="F6" s="354">
        <v>0</v>
      </c>
      <c r="G6" s="354">
        <v>1</v>
      </c>
      <c r="H6" s="354">
        <v>98</v>
      </c>
      <c r="I6" s="781">
        <v>100</v>
      </c>
      <c r="J6" s="776">
        <v>1820</v>
      </c>
    </row>
    <row r="7" spans="1:10">
      <c r="A7" s="386" t="s">
        <v>77</v>
      </c>
      <c r="B7" s="354">
        <v>0</v>
      </c>
      <c r="C7" s="354">
        <v>0</v>
      </c>
      <c r="D7" s="354">
        <v>1</v>
      </c>
      <c r="E7" s="354">
        <v>0</v>
      </c>
      <c r="F7" s="354">
        <v>0</v>
      </c>
      <c r="G7" s="354">
        <v>0</v>
      </c>
      <c r="H7" s="354">
        <v>2</v>
      </c>
      <c r="I7" s="781">
        <v>96</v>
      </c>
      <c r="J7" s="776">
        <v>1090</v>
      </c>
    </row>
    <row r="8" spans="1:10">
      <c r="A8" s="386" t="s">
        <v>78</v>
      </c>
      <c r="B8" s="354">
        <v>0</v>
      </c>
      <c r="C8" s="354">
        <v>0</v>
      </c>
      <c r="D8" s="354">
        <v>1</v>
      </c>
      <c r="E8" s="354">
        <v>1</v>
      </c>
      <c r="F8" s="354">
        <v>0</v>
      </c>
      <c r="G8" s="354">
        <v>1</v>
      </c>
      <c r="H8" s="354">
        <v>3</v>
      </c>
      <c r="I8" s="781">
        <v>94</v>
      </c>
      <c r="J8" s="776">
        <v>1600</v>
      </c>
    </row>
    <row r="9" spans="1:10">
      <c r="A9" s="386" t="s">
        <v>451</v>
      </c>
      <c r="B9" s="354">
        <v>0</v>
      </c>
      <c r="C9" s="354">
        <v>2</v>
      </c>
      <c r="D9" s="354">
        <v>7</v>
      </c>
      <c r="E9" s="354">
        <v>7</v>
      </c>
      <c r="F9" s="354">
        <v>7</v>
      </c>
      <c r="G9" s="354">
        <v>10</v>
      </c>
      <c r="H9" s="354">
        <v>41</v>
      </c>
      <c r="I9" s="781">
        <v>25</v>
      </c>
      <c r="J9" s="776">
        <v>990</v>
      </c>
    </row>
    <row r="10" spans="1:10">
      <c r="A10" s="386" t="s">
        <v>452</v>
      </c>
      <c r="B10" s="354">
        <v>1</v>
      </c>
      <c r="C10" s="354">
        <v>1</v>
      </c>
      <c r="D10" s="354">
        <v>10</v>
      </c>
      <c r="E10" s="354">
        <v>10</v>
      </c>
      <c r="F10" s="354">
        <v>7</v>
      </c>
      <c r="G10" s="354">
        <v>9</v>
      </c>
      <c r="H10" s="354">
        <v>54</v>
      </c>
      <c r="I10" s="781">
        <v>8</v>
      </c>
      <c r="J10" s="776">
        <v>1140</v>
      </c>
    </row>
    <row r="11" spans="1:10">
      <c r="A11" s="386" t="s">
        <v>453</v>
      </c>
      <c r="B11" s="354">
        <v>1</v>
      </c>
      <c r="C11" s="354">
        <v>1</v>
      </c>
      <c r="D11" s="354">
        <v>11</v>
      </c>
      <c r="E11" s="354">
        <v>8</v>
      </c>
      <c r="F11" s="354">
        <v>6</v>
      </c>
      <c r="G11" s="354">
        <v>10</v>
      </c>
      <c r="H11" s="354">
        <v>57</v>
      </c>
      <c r="I11" s="781">
        <v>6</v>
      </c>
      <c r="J11" s="776">
        <v>1080</v>
      </c>
    </row>
    <row r="12" spans="1:10">
      <c r="A12" s="386" t="s">
        <v>454</v>
      </c>
      <c r="B12" s="354">
        <v>0</v>
      </c>
      <c r="C12" s="354">
        <v>1</v>
      </c>
      <c r="D12" s="354">
        <v>7</v>
      </c>
      <c r="E12" s="354">
        <v>8</v>
      </c>
      <c r="F12" s="354">
        <v>4</v>
      </c>
      <c r="G12" s="354">
        <v>10</v>
      </c>
      <c r="H12" s="354">
        <v>62</v>
      </c>
      <c r="I12" s="781">
        <v>7</v>
      </c>
      <c r="J12" s="776">
        <v>660</v>
      </c>
    </row>
    <row r="13" spans="1:10" ht="16" thickBot="1">
      <c r="A13" s="387" t="s">
        <v>455</v>
      </c>
      <c r="B13" s="357">
        <v>0</v>
      </c>
      <c r="C13" s="357">
        <v>1</v>
      </c>
      <c r="D13" s="357">
        <v>8</v>
      </c>
      <c r="E13" s="357">
        <v>7</v>
      </c>
      <c r="F13" s="357">
        <v>6</v>
      </c>
      <c r="G13" s="357">
        <v>6</v>
      </c>
      <c r="H13" s="357">
        <v>67</v>
      </c>
      <c r="I13" s="1181">
        <v>5</v>
      </c>
      <c r="J13" s="541">
        <v>650</v>
      </c>
    </row>
    <row r="14" spans="1:10">
      <c r="A14" s="390"/>
      <c r="B14" s="388"/>
      <c r="C14" s="388"/>
      <c r="D14" s="388"/>
      <c r="E14" s="388"/>
      <c r="F14" s="388"/>
      <c r="G14" s="388"/>
      <c r="H14" s="388"/>
      <c r="I14" s="388"/>
      <c r="J14" s="389"/>
    </row>
    <row r="15" spans="1:10">
      <c r="A15" s="328"/>
      <c r="B15" s="842"/>
      <c r="C15" s="328"/>
      <c r="D15" s="1003"/>
      <c r="F15" s="1004"/>
      <c r="G15" s="1005"/>
    </row>
    <row r="16" spans="1:10">
      <c r="A16" s="328"/>
      <c r="B16" s="842"/>
      <c r="C16" s="328"/>
      <c r="D16" s="1003"/>
      <c r="F16" s="1004"/>
      <c r="G16" s="1005"/>
    </row>
    <row r="17" spans="1:11">
      <c r="A17" s="328"/>
      <c r="B17" s="842"/>
      <c r="C17" s="328"/>
      <c r="D17" s="1003"/>
      <c r="F17" s="1004"/>
      <c r="G17" s="1005"/>
    </row>
    <row r="18" spans="1:11">
      <c r="A18" s="328"/>
      <c r="B18" s="842"/>
      <c r="C18" s="328"/>
      <c r="D18" s="1003"/>
      <c r="F18" s="1004"/>
      <c r="G18" s="1005"/>
    </row>
    <row r="19" spans="1:11">
      <c r="A19" s="328"/>
      <c r="B19" s="1000"/>
      <c r="C19" s="1000"/>
      <c r="D19" s="1000"/>
      <c r="E19" s="1000"/>
      <c r="F19" s="1000"/>
      <c r="G19" s="1000"/>
      <c r="H19" s="1000"/>
      <c r="I19" s="1000"/>
      <c r="J19" s="1000"/>
    </row>
    <row r="20" spans="1:11">
      <c r="A20" s="328"/>
      <c r="B20" s="1006"/>
      <c r="C20" s="1000"/>
      <c r="D20" s="1000"/>
      <c r="E20" s="1000"/>
      <c r="F20" s="1000"/>
      <c r="G20" s="1000"/>
      <c r="H20" s="1000"/>
      <c r="I20" s="1000"/>
      <c r="J20" s="1000"/>
      <c r="K20" s="1000"/>
    </row>
    <row r="21" spans="1:11">
      <c r="A21" s="328"/>
      <c r="B21" s="1006"/>
      <c r="C21" s="1000"/>
      <c r="D21" s="1000"/>
      <c r="E21" s="1000"/>
      <c r="F21" s="1000"/>
      <c r="G21" s="1000"/>
      <c r="H21" s="1000"/>
      <c r="I21" s="1000"/>
      <c r="J21" s="1000"/>
      <c r="K21" s="1000"/>
    </row>
    <row r="22" spans="1:11">
      <c r="A22" s="328"/>
      <c r="B22" s="1006"/>
      <c r="C22" s="1000"/>
      <c r="D22" s="1000"/>
      <c r="E22" s="1000"/>
      <c r="F22" s="1000"/>
      <c r="G22" s="1000"/>
      <c r="H22" s="1000"/>
      <c r="I22" s="1000"/>
      <c r="J22" s="1000"/>
      <c r="K22" s="1000"/>
    </row>
    <row r="23" spans="1:11">
      <c r="A23" s="328"/>
      <c r="B23" s="1006"/>
      <c r="C23" s="1000"/>
      <c r="D23" s="1000"/>
      <c r="E23" s="1000"/>
      <c r="F23" s="1000"/>
      <c r="G23" s="1000"/>
      <c r="H23" s="1000"/>
      <c r="I23" s="1000"/>
      <c r="J23" s="1000"/>
      <c r="K23" s="1000"/>
    </row>
    <row r="24" spans="1:11">
      <c r="A24" s="328"/>
      <c r="B24" s="1006"/>
      <c r="C24" s="1000"/>
      <c r="D24" s="1000"/>
      <c r="E24" s="1000"/>
      <c r="F24" s="1000"/>
      <c r="G24" s="1000"/>
      <c r="H24" s="1000"/>
      <c r="I24" s="1000"/>
      <c r="J24" s="1000"/>
      <c r="K24" s="1000"/>
    </row>
    <row r="25" spans="1:11">
      <c r="A25" s="328"/>
      <c r="B25" s="1006"/>
      <c r="C25" s="1000"/>
      <c r="D25" s="1000"/>
      <c r="E25" s="1000"/>
      <c r="F25" s="1000"/>
      <c r="G25" s="1000"/>
      <c r="H25" s="1000"/>
      <c r="I25" s="1000"/>
      <c r="J25" s="1000"/>
      <c r="K25" s="1000"/>
    </row>
    <row r="26" spans="1:11">
      <c r="A26" s="328"/>
      <c r="B26" s="1006"/>
      <c r="C26" s="1000"/>
      <c r="D26" s="1000"/>
      <c r="E26" s="1000"/>
      <c r="F26" s="1000"/>
      <c r="G26" s="1000"/>
      <c r="H26" s="1000"/>
      <c r="I26" s="1000"/>
      <c r="J26" s="1000"/>
      <c r="K26" s="1000"/>
    </row>
    <row r="27" spans="1:11">
      <c r="A27" s="328"/>
      <c r="B27" s="842"/>
      <c r="C27" s="328"/>
      <c r="D27" s="1003"/>
      <c r="F27" s="1004"/>
      <c r="G27" s="1005"/>
    </row>
    <row r="28" spans="1:11">
      <c r="A28" s="328"/>
      <c r="B28" s="842"/>
      <c r="C28" s="328"/>
      <c r="D28" s="1003"/>
      <c r="F28" s="1004"/>
      <c r="G28" s="1005"/>
    </row>
    <row r="29" spans="1:11">
      <c r="A29" s="328"/>
      <c r="B29" s="842"/>
      <c r="C29" s="328"/>
      <c r="D29" s="1003"/>
      <c r="E29" s="1004"/>
      <c r="F29" s="1005"/>
    </row>
  </sheetData>
  <mergeCells count="1">
    <mergeCell ref="A1:J1"/>
  </mergeCells>
  <pageMargins left="0.7" right="0.7" top="0.75" bottom="0.75" header="0.3" footer="0.3"/>
  <pageSetup paperSize="9"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dimension ref="A1:K53"/>
  <sheetViews>
    <sheetView workbookViewId="0">
      <pane ySplit="4" topLeftCell="A5" activePane="bottomLeft" state="frozen"/>
      <selection pane="bottomLeft" sqref="A1:J1"/>
    </sheetView>
  </sheetViews>
  <sheetFormatPr defaultColWidth="9.23046875" defaultRowHeight="15.5"/>
  <cols>
    <col min="1" max="1" width="34.84375" style="9" customWidth="1"/>
    <col min="2" max="2" width="31" style="9" customWidth="1"/>
    <col min="3" max="4" width="9.69140625" style="9" customWidth="1"/>
    <col min="5" max="5" width="9.765625" style="9" customWidth="1"/>
    <col min="6" max="7" width="9.4609375" style="9" customWidth="1"/>
    <col min="8" max="8" width="9.3046875" style="9" customWidth="1"/>
    <col min="9" max="9" width="9.4609375" style="9" customWidth="1"/>
    <col min="10" max="10" width="9.07421875" style="9" customWidth="1"/>
    <col min="11" max="11" width="9.69140625" style="9" customWidth="1"/>
    <col min="12" max="16384" width="9.23046875" style="9"/>
  </cols>
  <sheetData>
    <row r="1" spans="1:11" ht="18">
      <c r="A1" s="1535" t="s">
        <v>1242</v>
      </c>
      <c r="B1" s="1535"/>
      <c r="C1" s="1535"/>
      <c r="D1" s="1535"/>
      <c r="E1" s="1535"/>
      <c r="F1" s="1535"/>
      <c r="G1" s="1535"/>
      <c r="H1" s="1535"/>
      <c r="I1" s="1535"/>
      <c r="J1" s="1535"/>
    </row>
    <row r="2" spans="1:11">
      <c r="A2" s="74" t="s">
        <v>920</v>
      </c>
      <c r="B2" s="232"/>
      <c r="C2" s="232"/>
      <c r="D2" s="232"/>
      <c r="E2" s="232"/>
      <c r="F2" s="232"/>
      <c r="G2" s="232"/>
      <c r="H2" s="232"/>
      <c r="I2" s="232"/>
      <c r="J2" s="233"/>
      <c r="K2" s="136"/>
    </row>
    <row r="3" spans="1:11" ht="16" thickBot="1">
      <c r="A3" s="815" t="s">
        <v>30</v>
      </c>
      <c r="B3" s="235"/>
      <c r="C3" s="235"/>
      <c r="D3" s="235"/>
      <c r="E3" s="235"/>
      <c r="F3" s="235"/>
      <c r="G3" s="235"/>
      <c r="H3" s="235"/>
      <c r="I3" s="235"/>
      <c r="J3" s="234"/>
      <c r="K3" s="997"/>
    </row>
    <row r="4" spans="1:11" ht="46.5">
      <c r="A4" s="465" t="s">
        <v>35</v>
      </c>
      <c r="B4" s="466" t="s">
        <v>36</v>
      </c>
      <c r="C4" s="433" t="s">
        <v>47</v>
      </c>
      <c r="D4" s="433" t="s">
        <v>442</v>
      </c>
      <c r="E4" s="433" t="s">
        <v>443</v>
      </c>
      <c r="F4" s="433" t="s">
        <v>444</v>
      </c>
      <c r="G4" s="433" t="s">
        <v>445</v>
      </c>
      <c r="H4" s="433" t="s">
        <v>446</v>
      </c>
      <c r="I4" s="433" t="s">
        <v>447</v>
      </c>
      <c r="J4" s="1179" t="s">
        <v>448</v>
      </c>
      <c r="K4" s="1182" t="s">
        <v>31</v>
      </c>
    </row>
    <row r="5" spans="1:11">
      <c r="A5" s="382" t="s">
        <v>197</v>
      </c>
      <c r="B5" s="383" t="s">
        <v>197</v>
      </c>
      <c r="C5" s="9">
        <v>0.6</v>
      </c>
      <c r="D5" s="9">
        <v>1.5</v>
      </c>
      <c r="E5" s="9">
        <v>9</v>
      </c>
      <c r="F5" s="9">
        <v>8.1</v>
      </c>
      <c r="G5" s="9">
        <v>6.3</v>
      </c>
      <c r="H5" s="9">
        <v>9.4</v>
      </c>
      <c r="I5" s="9">
        <v>53.8</v>
      </c>
      <c r="J5" s="1048">
        <v>11.5</v>
      </c>
      <c r="K5" s="985">
        <v>4520</v>
      </c>
    </row>
    <row r="6" spans="1:11">
      <c r="A6" s="434" t="s">
        <v>66</v>
      </c>
      <c r="B6" s="435" t="s">
        <v>271</v>
      </c>
      <c r="C6" s="436">
        <v>1</v>
      </c>
      <c r="D6" s="363">
        <v>1</v>
      </c>
      <c r="E6" s="363">
        <v>8</v>
      </c>
      <c r="F6" s="363">
        <v>8</v>
      </c>
      <c r="G6" s="363">
        <v>7</v>
      </c>
      <c r="H6" s="363">
        <v>8</v>
      </c>
      <c r="I6" s="363">
        <v>53</v>
      </c>
      <c r="J6" s="1187">
        <v>13</v>
      </c>
      <c r="K6" s="1183">
        <v>1950</v>
      </c>
    </row>
    <row r="7" spans="1:11">
      <c r="A7" s="382" t="s">
        <v>66</v>
      </c>
      <c r="B7" s="383" t="s">
        <v>270</v>
      </c>
      <c r="C7" s="385">
        <v>0</v>
      </c>
      <c r="D7" s="385">
        <v>2</v>
      </c>
      <c r="E7" s="385">
        <v>10</v>
      </c>
      <c r="F7" s="385">
        <v>8</v>
      </c>
      <c r="G7" s="385">
        <v>6</v>
      </c>
      <c r="H7" s="385">
        <v>10</v>
      </c>
      <c r="I7" s="385">
        <v>54</v>
      </c>
      <c r="J7" s="1188">
        <v>10</v>
      </c>
      <c r="K7" s="462">
        <v>2550</v>
      </c>
    </row>
    <row r="8" spans="1:11">
      <c r="A8" s="438" t="s">
        <v>66</v>
      </c>
      <c r="B8" s="439" t="s">
        <v>1143</v>
      </c>
      <c r="C8" s="403" t="s">
        <v>269</v>
      </c>
      <c r="D8" s="403" t="s">
        <v>269</v>
      </c>
      <c r="E8" s="403" t="s">
        <v>269</v>
      </c>
      <c r="F8" s="403" t="s">
        <v>269</v>
      </c>
      <c r="G8" s="403" t="s">
        <v>269</v>
      </c>
      <c r="H8" s="403" t="s">
        <v>269</v>
      </c>
      <c r="I8" s="403" t="s">
        <v>269</v>
      </c>
      <c r="J8" s="1327" t="s">
        <v>269</v>
      </c>
      <c r="K8" s="462">
        <v>10</v>
      </c>
    </row>
    <row r="9" spans="1:11">
      <c r="A9" s="382" t="s">
        <v>110</v>
      </c>
      <c r="B9" s="9" t="s">
        <v>80</v>
      </c>
      <c r="C9" s="9">
        <v>1</v>
      </c>
      <c r="D9" s="9">
        <v>2</v>
      </c>
      <c r="E9" s="9">
        <v>9</v>
      </c>
      <c r="F9" s="9">
        <v>8</v>
      </c>
      <c r="G9" s="9">
        <v>6</v>
      </c>
      <c r="H9" s="9">
        <v>9</v>
      </c>
      <c r="I9" s="9">
        <v>54</v>
      </c>
      <c r="J9" s="1048">
        <v>10</v>
      </c>
      <c r="K9" s="1184">
        <v>3420</v>
      </c>
    </row>
    <row r="10" spans="1:11">
      <c r="A10" s="382" t="s">
        <v>110</v>
      </c>
      <c r="B10" s="9" t="s">
        <v>81</v>
      </c>
      <c r="C10" s="9">
        <v>0</v>
      </c>
      <c r="D10" s="9">
        <v>1</v>
      </c>
      <c r="E10" s="9">
        <v>8</v>
      </c>
      <c r="F10" s="9">
        <v>8</v>
      </c>
      <c r="G10" s="9">
        <v>6</v>
      </c>
      <c r="H10" s="9">
        <v>10</v>
      </c>
      <c r="I10" s="9">
        <v>52</v>
      </c>
      <c r="J10" s="1048">
        <v>15</v>
      </c>
      <c r="K10" s="391">
        <v>970</v>
      </c>
    </row>
    <row r="11" spans="1:11">
      <c r="A11" s="380" t="s">
        <v>110</v>
      </c>
      <c r="B11" s="381" t="s">
        <v>718</v>
      </c>
      <c r="C11" s="384" t="s">
        <v>269</v>
      </c>
      <c r="D11" s="384" t="s">
        <v>269</v>
      </c>
      <c r="E11" s="384" t="s">
        <v>269</v>
      </c>
      <c r="F11" s="384" t="s">
        <v>269</v>
      </c>
      <c r="G11" s="384" t="s">
        <v>269</v>
      </c>
      <c r="H11" s="384" t="s">
        <v>269</v>
      </c>
      <c r="I11" s="384" t="s">
        <v>269</v>
      </c>
      <c r="J11" s="1189" t="s">
        <v>269</v>
      </c>
      <c r="K11" s="776">
        <v>20</v>
      </c>
    </row>
    <row r="12" spans="1:11">
      <c r="A12" s="382" t="s">
        <v>110</v>
      </c>
      <c r="B12" s="328" t="s">
        <v>82</v>
      </c>
      <c r="C12" s="464" t="s">
        <v>269</v>
      </c>
      <c r="D12" s="464" t="s">
        <v>269</v>
      </c>
      <c r="E12" s="464" t="s">
        <v>269</v>
      </c>
      <c r="F12" s="464" t="s">
        <v>269</v>
      </c>
      <c r="G12" s="464" t="s">
        <v>269</v>
      </c>
      <c r="H12" s="464" t="s">
        <v>269</v>
      </c>
      <c r="I12" s="464" t="s">
        <v>269</v>
      </c>
      <c r="J12" s="1190" t="s">
        <v>269</v>
      </c>
      <c r="K12" s="776">
        <v>0</v>
      </c>
    </row>
    <row r="13" spans="1:11">
      <c r="A13" s="382" t="s">
        <v>110</v>
      </c>
      <c r="B13" s="328" t="s">
        <v>119</v>
      </c>
      <c r="C13" s="328">
        <v>2</v>
      </c>
      <c r="D13" s="328">
        <v>1</v>
      </c>
      <c r="E13" s="328">
        <v>16</v>
      </c>
      <c r="F13" s="328">
        <v>6</v>
      </c>
      <c r="G13" s="328">
        <v>2</v>
      </c>
      <c r="H13" s="328">
        <v>7</v>
      </c>
      <c r="I13" s="328">
        <v>42</v>
      </c>
      <c r="J13" s="1051">
        <v>23</v>
      </c>
      <c r="K13" s="391">
        <v>80</v>
      </c>
    </row>
    <row r="14" spans="1:11">
      <c r="A14" s="382" t="s">
        <v>110</v>
      </c>
      <c r="B14" s="328" t="s">
        <v>83</v>
      </c>
      <c r="C14" s="464" t="s">
        <v>269</v>
      </c>
      <c r="D14" s="464" t="s">
        <v>269</v>
      </c>
      <c r="E14" s="464" t="s">
        <v>269</v>
      </c>
      <c r="F14" s="464" t="s">
        <v>269</v>
      </c>
      <c r="G14" s="464" t="s">
        <v>269</v>
      </c>
      <c r="H14" s="464" t="s">
        <v>269</v>
      </c>
      <c r="I14" s="464" t="s">
        <v>269</v>
      </c>
      <c r="J14" s="1190" t="s">
        <v>269</v>
      </c>
      <c r="K14" s="462">
        <v>10</v>
      </c>
    </row>
    <row r="15" spans="1:11">
      <c r="A15" s="382" t="s">
        <v>110</v>
      </c>
      <c r="B15" s="328" t="s">
        <v>721</v>
      </c>
      <c r="C15" s="464" t="s">
        <v>269</v>
      </c>
      <c r="D15" s="464" t="s">
        <v>269</v>
      </c>
      <c r="E15" s="464" t="s">
        <v>269</v>
      </c>
      <c r="F15" s="464" t="s">
        <v>269</v>
      </c>
      <c r="G15" s="464" t="s">
        <v>269</v>
      </c>
      <c r="H15" s="464" t="s">
        <v>269</v>
      </c>
      <c r="I15" s="464" t="s">
        <v>269</v>
      </c>
      <c r="J15" s="1190" t="s">
        <v>269</v>
      </c>
      <c r="K15" s="473">
        <v>10</v>
      </c>
    </row>
    <row r="16" spans="1:11">
      <c r="A16" s="434" t="s">
        <v>657</v>
      </c>
      <c r="B16" s="435" t="s">
        <v>26</v>
      </c>
      <c r="C16" s="998">
        <v>1</v>
      </c>
      <c r="D16" s="998">
        <v>2</v>
      </c>
      <c r="E16" s="998">
        <v>8</v>
      </c>
      <c r="F16" s="998">
        <v>8</v>
      </c>
      <c r="G16" s="998">
        <v>7</v>
      </c>
      <c r="H16" s="998">
        <v>9</v>
      </c>
      <c r="I16" s="998">
        <v>51</v>
      </c>
      <c r="J16" s="1191">
        <v>14</v>
      </c>
      <c r="K16" s="999">
        <v>1770</v>
      </c>
    </row>
    <row r="17" spans="1:11">
      <c r="A17" s="382" t="s">
        <v>657</v>
      </c>
      <c r="B17" s="1000" t="s">
        <v>659</v>
      </c>
      <c r="C17" s="463">
        <v>0</v>
      </c>
      <c r="D17" s="463">
        <v>1</v>
      </c>
      <c r="E17" s="463">
        <v>9</v>
      </c>
      <c r="F17" s="463">
        <v>7</v>
      </c>
      <c r="G17" s="463">
        <v>6</v>
      </c>
      <c r="H17" s="463">
        <v>10</v>
      </c>
      <c r="I17" s="463">
        <v>59</v>
      </c>
      <c r="J17" s="1192">
        <v>9</v>
      </c>
      <c r="K17" s="391">
        <v>1560</v>
      </c>
    </row>
    <row r="18" spans="1:11">
      <c r="A18" s="382" t="s">
        <v>657</v>
      </c>
      <c r="B18" s="1000" t="s">
        <v>660</v>
      </c>
      <c r="C18" s="392">
        <v>1</v>
      </c>
      <c r="D18" s="392">
        <v>2</v>
      </c>
      <c r="E18" s="392">
        <v>11</v>
      </c>
      <c r="F18" s="392">
        <v>11</v>
      </c>
      <c r="G18" s="392">
        <v>6</v>
      </c>
      <c r="H18" s="392">
        <v>11</v>
      </c>
      <c r="I18" s="392">
        <v>50</v>
      </c>
      <c r="J18" s="1193">
        <v>8</v>
      </c>
      <c r="K18" s="391">
        <v>490</v>
      </c>
    </row>
    <row r="19" spans="1:11">
      <c r="A19" s="382" t="s">
        <v>657</v>
      </c>
      <c r="B19" s="1000" t="s">
        <v>661</v>
      </c>
      <c r="C19" s="392">
        <v>0</v>
      </c>
      <c r="D19" s="392">
        <v>2</v>
      </c>
      <c r="E19" s="392">
        <v>10</v>
      </c>
      <c r="F19" s="392">
        <v>7</v>
      </c>
      <c r="G19" s="392">
        <v>6</v>
      </c>
      <c r="H19" s="392">
        <v>9</v>
      </c>
      <c r="I19" s="392">
        <v>54</v>
      </c>
      <c r="J19" s="1193">
        <v>12</v>
      </c>
      <c r="K19" s="391">
        <v>640</v>
      </c>
    </row>
    <row r="20" spans="1:11">
      <c r="A20" s="382" t="s">
        <v>657</v>
      </c>
      <c r="B20" s="1000" t="s">
        <v>662</v>
      </c>
      <c r="C20" s="464" t="s">
        <v>269</v>
      </c>
      <c r="D20" s="464" t="s">
        <v>269</v>
      </c>
      <c r="E20" s="464" t="s">
        <v>269</v>
      </c>
      <c r="F20" s="464" t="s">
        <v>269</v>
      </c>
      <c r="G20" s="464" t="s">
        <v>269</v>
      </c>
      <c r="H20" s="464" t="s">
        <v>269</v>
      </c>
      <c r="I20" s="464" t="s">
        <v>269</v>
      </c>
      <c r="J20" s="1190" t="s">
        <v>269</v>
      </c>
      <c r="K20" s="391">
        <v>0</v>
      </c>
    </row>
    <row r="21" spans="1:11">
      <c r="A21" s="438" t="s">
        <v>657</v>
      </c>
      <c r="B21" s="1001" t="s">
        <v>663</v>
      </c>
      <c r="C21" s="474" t="s">
        <v>269</v>
      </c>
      <c r="D21" s="474" t="s">
        <v>269</v>
      </c>
      <c r="E21" s="474" t="s">
        <v>269</v>
      </c>
      <c r="F21" s="474" t="s">
        <v>269</v>
      </c>
      <c r="G21" s="474" t="s">
        <v>269</v>
      </c>
      <c r="H21" s="474" t="s">
        <v>269</v>
      </c>
      <c r="I21" s="474" t="s">
        <v>269</v>
      </c>
      <c r="J21" s="1194" t="s">
        <v>269</v>
      </c>
      <c r="K21" s="475">
        <v>50</v>
      </c>
    </row>
    <row r="22" spans="1:11">
      <c r="A22" s="382" t="s">
        <v>67</v>
      </c>
      <c r="B22" s="383" t="s">
        <v>34</v>
      </c>
      <c r="C22" s="9">
        <v>0</v>
      </c>
      <c r="D22" s="9">
        <v>1</v>
      </c>
      <c r="E22" s="9">
        <v>10</v>
      </c>
      <c r="F22" s="9">
        <v>8</v>
      </c>
      <c r="G22" s="9">
        <v>5</v>
      </c>
      <c r="H22" s="9">
        <v>8</v>
      </c>
      <c r="I22" s="9">
        <v>57</v>
      </c>
      <c r="J22" s="1048">
        <v>11</v>
      </c>
      <c r="K22" s="1002">
        <v>1580</v>
      </c>
    </row>
    <row r="23" spans="1:11">
      <c r="A23" s="382" t="s">
        <v>67</v>
      </c>
      <c r="B23" s="383" t="s">
        <v>33</v>
      </c>
      <c r="C23" s="9">
        <v>1</v>
      </c>
      <c r="D23" s="9">
        <v>1</v>
      </c>
      <c r="E23" s="9">
        <v>8</v>
      </c>
      <c r="F23" s="9">
        <v>8</v>
      </c>
      <c r="G23" s="9">
        <v>7</v>
      </c>
      <c r="H23" s="9">
        <v>10</v>
      </c>
      <c r="I23" s="9">
        <v>52</v>
      </c>
      <c r="J23" s="1048">
        <v>12</v>
      </c>
      <c r="K23" s="473">
        <v>2910</v>
      </c>
    </row>
    <row r="24" spans="1:11">
      <c r="A24" s="434" t="s">
        <v>111</v>
      </c>
      <c r="B24" s="435" t="s">
        <v>456</v>
      </c>
      <c r="C24" s="739">
        <v>1</v>
      </c>
      <c r="D24" s="739">
        <v>2</v>
      </c>
      <c r="E24" s="739">
        <v>7</v>
      </c>
      <c r="F24" s="739">
        <v>7</v>
      </c>
      <c r="G24" s="739">
        <v>7</v>
      </c>
      <c r="H24" s="739">
        <v>10</v>
      </c>
      <c r="I24" s="739">
        <v>41</v>
      </c>
      <c r="J24" s="1046">
        <v>25</v>
      </c>
      <c r="K24" s="1183">
        <v>720</v>
      </c>
    </row>
    <row r="25" spans="1:11">
      <c r="A25" s="438" t="s">
        <v>111</v>
      </c>
      <c r="B25" s="439" t="s">
        <v>457</v>
      </c>
      <c r="C25" s="740">
        <v>0</v>
      </c>
      <c r="D25" s="740">
        <v>1</v>
      </c>
      <c r="E25" s="740">
        <v>9</v>
      </c>
      <c r="F25" s="740">
        <v>8</v>
      </c>
      <c r="G25" s="740">
        <v>6</v>
      </c>
      <c r="H25" s="740">
        <v>9</v>
      </c>
      <c r="I25" s="740">
        <v>57</v>
      </c>
      <c r="J25" s="1049">
        <v>8</v>
      </c>
      <c r="K25" s="1185">
        <v>3660</v>
      </c>
    </row>
    <row r="26" spans="1:11">
      <c r="A26" s="380" t="s">
        <v>112</v>
      </c>
      <c r="B26" s="381" t="s">
        <v>169</v>
      </c>
      <c r="C26" s="9">
        <v>2</v>
      </c>
      <c r="D26" s="9">
        <v>2</v>
      </c>
      <c r="E26" s="9">
        <v>11</v>
      </c>
      <c r="F26" s="9">
        <v>9</v>
      </c>
      <c r="G26" s="9">
        <v>6</v>
      </c>
      <c r="H26" s="9">
        <v>9</v>
      </c>
      <c r="I26" s="9">
        <v>52</v>
      </c>
      <c r="J26" s="1048">
        <v>10</v>
      </c>
      <c r="K26" s="778">
        <v>360</v>
      </c>
    </row>
    <row r="27" spans="1:11">
      <c r="A27" s="380" t="s">
        <v>112</v>
      </c>
      <c r="B27" s="381" t="s">
        <v>170</v>
      </c>
      <c r="C27" s="9">
        <v>1</v>
      </c>
      <c r="D27" s="9">
        <v>4</v>
      </c>
      <c r="E27" s="9">
        <v>15</v>
      </c>
      <c r="F27" s="9">
        <v>8</v>
      </c>
      <c r="G27" s="9">
        <v>5</v>
      </c>
      <c r="H27" s="9">
        <v>8</v>
      </c>
      <c r="I27" s="9">
        <v>50</v>
      </c>
      <c r="J27" s="1048">
        <v>8</v>
      </c>
      <c r="K27" s="462">
        <v>620</v>
      </c>
    </row>
    <row r="28" spans="1:11">
      <c r="A28" s="380" t="s">
        <v>112</v>
      </c>
      <c r="B28" s="381" t="s">
        <v>88</v>
      </c>
      <c r="C28" s="9">
        <v>1</v>
      </c>
      <c r="D28" s="9">
        <v>2</v>
      </c>
      <c r="E28" s="9">
        <v>10</v>
      </c>
      <c r="F28" s="9">
        <v>7</v>
      </c>
      <c r="G28" s="9">
        <v>8</v>
      </c>
      <c r="H28" s="9">
        <v>10</v>
      </c>
      <c r="I28" s="9">
        <v>51</v>
      </c>
      <c r="J28" s="1048">
        <v>11</v>
      </c>
      <c r="K28" s="776">
        <v>690</v>
      </c>
    </row>
    <row r="29" spans="1:11">
      <c r="A29" s="380" t="s">
        <v>112</v>
      </c>
      <c r="B29" s="381" t="s">
        <v>89</v>
      </c>
      <c r="C29" s="9">
        <v>0</v>
      </c>
      <c r="D29" s="9">
        <v>2</v>
      </c>
      <c r="E29" s="9">
        <v>8</v>
      </c>
      <c r="F29" s="9">
        <v>10</v>
      </c>
      <c r="G29" s="9">
        <v>6</v>
      </c>
      <c r="H29" s="9">
        <v>10</v>
      </c>
      <c r="I29" s="9">
        <v>54</v>
      </c>
      <c r="J29" s="1048">
        <v>9</v>
      </c>
      <c r="K29" s="776">
        <v>720</v>
      </c>
    </row>
    <row r="30" spans="1:11">
      <c r="A30" s="380" t="s">
        <v>112</v>
      </c>
      <c r="B30" s="381" t="s">
        <v>90</v>
      </c>
      <c r="C30" s="9">
        <v>1</v>
      </c>
      <c r="D30" s="9">
        <v>1</v>
      </c>
      <c r="E30" s="9">
        <v>9</v>
      </c>
      <c r="F30" s="9">
        <v>7</v>
      </c>
      <c r="G30" s="9">
        <v>5</v>
      </c>
      <c r="H30" s="9">
        <v>10</v>
      </c>
      <c r="I30" s="9">
        <v>57</v>
      </c>
      <c r="J30" s="1048">
        <v>11</v>
      </c>
      <c r="K30" s="776">
        <v>530</v>
      </c>
    </row>
    <row r="31" spans="1:11">
      <c r="A31" s="380" t="s">
        <v>112</v>
      </c>
      <c r="B31" s="381" t="s">
        <v>91</v>
      </c>
      <c r="C31" s="9">
        <v>0</v>
      </c>
      <c r="D31" s="9">
        <v>1</v>
      </c>
      <c r="E31" s="9">
        <v>8</v>
      </c>
      <c r="F31" s="9">
        <v>7</v>
      </c>
      <c r="G31" s="9">
        <v>8</v>
      </c>
      <c r="H31" s="9">
        <v>7</v>
      </c>
      <c r="I31" s="9">
        <v>58</v>
      </c>
      <c r="J31" s="1048">
        <v>11</v>
      </c>
      <c r="K31" s="776">
        <v>710</v>
      </c>
    </row>
    <row r="32" spans="1:11">
      <c r="A32" s="382" t="s">
        <v>112</v>
      </c>
      <c r="B32" s="383" t="s">
        <v>730</v>
      </c>
      <c r="C32" s="9">
        <v>1</v>
      </c>
      <c r="D32" s="9">
        <v>1</v>
      </c>
      <c r="E32" s="9">
        <v>6</v>
      </c>
      <c r="F32" s="9">
        <v>8</v>
      </c>
      <c r="G32" s="9">
        <v>5</v>
      </c>
      <c r="H32" s="9">
        <v>11</v>
      </c>
      <c r="I32" s="9">
        <v>53</v>
      </c>
      <c r="J32" s="1048">
        <v>16</v>
      </c>
      <c r="K32" s="541">
        <v>770</v>
      </c>
    </row>
    <row r="33" spans="1:11">
      <c r="A33" s="476" t="s">
        <v>654</v>
      </c>
      <c r="B33" s="477" t="s">
        <v>703</v>
      </c>
      <c r="C33" s="739">
        <v>1</v>
      </c>
      <c r="D33" s="739">
        <v>2</v>
      </c>
      <c r="E33" s="739">
        <v>10</v>
      </c>
      <c r="F33" s="739">
        <v>8</v>
      </c>
      <c r="G33" s="739">
        <v>6</v>
      </c>
      <c r="H33" s="739">
        <v>9</v>
      </c>
      <c r="I33" s="739">
        <v>54</v>
      </c>
      <c r="J33" s="1046">
        <v>11</v>
      </c>
      <c r="K33" s="775">
        <v>1220</v>
      </c>
    </row>
    <row r="34" spans="1:11">
      <c r="A34" s="380" t="s">
        <v>654</v>
      </c>
      <c r="B34" s="381">
        <v>2</v>
      </c>
      <c r="C34" s="9">
        <v>1</v>
      </c>
      <c r="D34" s="9">
        <v>2</v>
      </c>
      <c r="E34" s="9">
        <v>11</v>
      </c>
      <c r="F34" s="9">
        <v>9</v>
      </c>
      <c r="G34" s="9">
        <v>6</v>
      </c>
      <c r="H34" s="9">
        <v>9</v>
      </c>
      <c r="I34" s="9">
        <v>54</v>
      </c>
      <c r="J34" s="1048">
        <v>9</v>
      </c>
      <c r="K34" s="776">
        <v>1040</v>
      </c>
    </row>
    <row r="35" spans="1:11">
      <c r="A35" s="380" t="s">
        <v>654</v>
      </c>
      <c r="B35" s="381">
        <v>3</v>
      </c>
      <c r="C35" s="9">
        <v>0</v>
      </c>
      <c r="D35" s="9">
        <v>2</v>
      </c>
      <c r="E35" s="9">
        <v>8</v>
      </c>
      <c r="F35" s="9">
        <v>9</v>
      </c>
      <c r="G35" s="9">
        <v>7</v>
      </c>
      <c r="H35" s="9">
        <v>9</v>
      </c>
      <c r="I35" s="9">
        <v>52</v>
      </c>
      <c r="J35" s="1048">
        <v>13</v>
      </c>
      <c r="K35" s="776">
        <v>910</v>
      </c>
    </row>
    <row r="36" spans="1:11">
      <c r="A36" s="380" t="s">
        <v>654</v>
      </c>
      <c r="B36" s="381">
        <v>4</v>
      </c>
      <c r="C36" s="9">
        <v>1</v>
      </c>
      <c r="D36" s="9">
        <v>1</v>
      </c>
      <c r="E36" s="9">
        <v>8</v>
      </c>
      <c r="F36" s="9">
        <v>6</v>
      </c>
      <c r="G36" s="9">
        <v>7</v>
      </c>
      <c r="H36" s="9">
        <v>9</v>
      </c>
      <c r="I36" s="9">
        <v>59</v>
      </c>
      <c r="J36" s="1048">
        <v>10</v>
      </c>
      <c r="K36" s="776">
        <v>710</v>
      </c>
    </row>
    <row r="37" spans="1:11">
      <c r="A37" s="438" t="s">
        <v>654</v>
      </c>
      <c r="B37" s="439" t="s">
        <v>704</v>
      </c>
      <c r="C37" s="740">
        <v>0</v>
      </c>
      <c r="D37" s="740">
        <v>0</v>
      </c>
      <c r="E37" s="740">
        <v>7</v>
      </c>
      <c r="F37" s="740">
        <v>9</v>
      </c>
      <c r="G37" s="740">
        <v>5</v>
      </c>
      <c r="H37" s="740">
        <v>11</v>
      </c>
      <c r="I37" s="740">
        <v>51</v>
      </c>
      <c r="J37" s="1049">
        <v>16</v>
      </c>
      <c r="K37" s="777">
        <v>640</v>
      </c>
    </row>
    <row r="38" spans="1:11">
      <c r="A38" s="380" t="s">
        <v>194</v>
      </c>
      <c r="B38" s="381" t="s">
        <v>94</v>
      </c>
      <c r="C38" s="9">
        <v>1</v>
      </c>
      <c r="D38" s="9">
        <v>4</v>
      </c>
      <c r="E38" s="9">
        <v>14</v>
      </c>
      <c r="F38" s="9">
        <v>10</v>
      </c>
      <c r="G38" s="9">
        <v>6</v>
      </c>
      <c r="H38" s="9">
        <v>9</v>
      </c>
      <c r="I38" s="9">
        <v>42</v>
      </c>
      <c r="J38" s="1048">
        <v>13</v>
      </c>
      <c r="K38" s="779">
        <v>480</v>
      </c>
    </row>
    <row r="39" spans="1:11">
      <c r="A39" s="380" t="s">
        <v>194</v>
      </c>
      <c r="B39" s="381">
        <v>2</v>
      </c>
      <c r="C39" s="9">
        <v>1</v>
      </c>
      <c r="D39" s="9">
        <v>3</v>
      </c>
      <c r="E39" s="9">
        <v>10</v>
      </c>
      <c r="F39" s="9">
        <v>11</v>
      </c>
      <c r="G39" s="9">
        <v>6</v>
      </c>
      <c r="H39" s="9">
        <v>9</v>
      </c>
      <c r="I39" s="9">
        <v>52</v>
      </c>
      <c r="J39" s="1048">
        <v>8</v>
      </c>
      <c r="K39" s="776">
        <v>700</v>
      </c>
    </row>
    <row r="40" spans="1:11">
      <c r="A40" s="380" t="s">
        <v>194</v>
      </c>
      <c r="B40" s="381">
        <v>3</v>
      </c>
      <c r="C40" s="9">
        <v>0</v>
      </c>
      <c r="D40" s="9">
        <v>1</v>
      </c>
      <c r="E40" s="9">
        <v>9</v>
      </c>
      <c r="F40" s="9">
        <v>6</v>
      </c>
      <c r="G40" s="9">
        <v>6</v>
      </c>
      <c r="H40" s="9">
        <v>8</v>
      </c>
      <c r="I40" s="9">
        <v>57</v>
      </c>
      <c r="J40" s="1048">
        <v>13</v>
      </c>
      <c r="K40" s="776">
        <v>1050</v>
      </c>
    </row>
    <row r="41" spans="1:11">
      <c r="A41" s="380" t="s">
        <v>194</v>
      </c>
      <c r="B41" s="381">
        <v>4</v>
      </c>
      <c r="C41" s="9">
        <v>0</v>
      </c>
      <c r="D41" s="9">
        <v>0</v>
      </c>
      <c r="E41" s="9">
        <v>6</v>
      </c>
      <c r="F41" s="9">
        <v>5</v>
      </c>
      <c r="G41" s="9">
        <v>6</v>
      </c>
      <c r="H41" s="9">
        <v>9</v>
      </c>
      <c r="I41" s="9">
        <v>60</v>
      </c>
      <c r="J41" s="1048">
        <v>12</v>
      </c>
      <c r="K41" s="776">
        <v>1170</v>
      </c>
    </row>
    <row r="42" spans="1:11" ht="15.65" customHeight="1">
      <c r="A42" s="382" t="s">
        <v>194</v>
      </c>
      <c r="B42" s="383" t="s">
        <v>95</v>
      </c>
      <c r="C42" s="9">
        <v>1</v>
      </c>
      <c r="D42" s="9">
        <v>0</v>
      </c>
      <c r="E42" s="9">
        <v>9</v>
      </c>
      <c r="F42" s="9">
        <v>10</v>
      </c>
      <c r="G42" s="9">
        <v>8</v>
      </c>
      <c r="H42" s="9">
        <v>11</v>
      </c>
      <c r="I42" s="9">
        <v>53</v>
      </c>
      <c r="J42" s="1048">
        <v>10</v>
      </c>
      <c r="K42" s="541">
        <v>1120</v>
      </c>
    </row>
    <row r="43" spans="1:11">
      <c r="A43" s="476" t="s">
        <v>171</v>
      </c>
      <c r="B43" s="477" t="s">
        <v>96</v>
      </c>
      <c r="C43" s="739">
        <v>1</v>
      </c>
      <c r="D43" s="739">
        <v>2</v>
      </c>
      <c r="E43" s="739">
        <v>16</v>
      </c>
      <c r="F43" s="739">
        <v>14</v>
      </c>
      <c r="G43" s="739">
        <v>9</v>
      </c>
      <c r="H43" s="739">
        <v>9</v>
      </c>
      <c r="I43" s="739">
        <v>40</v>
      </c>
      <c r="J43" s="1046">
        <v>8</v>
      </c>
      <c r="K43" s="775">
        <v>1220</v>
      </c>
    </row>
    <row r="44" spans="1:11">
      <c r="A44" s="380" t="s">
        <v>171</v>
      </c>
      <c r="B44" s="381" t="s">
        <v>97</v>
      </c>
      <c r="C44" s="9">
        <v>0</v>
      </c>
      <c r="D44" s="9">
        <v>2</v>
      </c>
      <c r="E44" s="9">
        <v>7</v>
      </c>
      <c r="F44" s="9">
        <v>6</v>
      </c>
      <c r="G44" s="9">
        <v>6</v>
      </c>
      <c r="H44" s="9">
        <v>11</v>
      </c>
      <c r="I44" s="9">
        <v>58</v>
      </c>
      <c r="J44" s="1048">
        <v>10</v>
      </c>
      <c r="K44" s="776">
        <v>1370</v>
      </c>
    </row>
    <row r="45" spans="1:11">
      <c r="A45" s="380" t="s">
        <v>171</v>
      </c>
      <c r="B45" s="381" t="s">
        <v>98</v>
      </c>
      <c r="C45" s="9">
        <v>0</v>
      </c>
      <c r="D45" s="9">
        <v>1</v>
      </c>
      <c r="E45" s="9">
        <v>7</v>
      </c>
      <c r="F45" s="9">
        <v>7</v>
      </c>
      <c r="G45" s="9">
        <v>6</v>
      </c>
      <c r="H45" s="9">
        <v>8</v>
      </c>
      <c r="I45" s="9">
        <v>61</v>
      </c>
      <c r="J45" s="1048">
        <v>10</v>
      </c>
      <c r="K45" s="776">
        <v>470</v>
      </c>
    </row>
    <row r="46" spans="1:11">
      <c r="A46" s="380" t="s">
        <v>171</v>
      </c>
      <c r="B46" s="381" t="s">
        <v>99</v>
      </c>
      <c r="C46" s="9">
        <v>0</v>
      </c>
      <c r="D46" s="9">
        <v>1</v>
      </c>
      <c r="E46" s="9">
        <v>5</v>
      </c>
      <c r="F46" s="9">
        <v>3</v>
      </c>
      <c r="G46" s="9">
        <v>4</v>
      </c>
      <c r="H46" s="9">
        <v>6</v>
      </c>
      <c r="I46" s="9">
        <v>65</v>
      </c>
      <c r="J46" s="1048">
        <v>16</v>
      </c>
      <c r="K46" s="776">
        <v>200</v>
      </c>
    </row>
    <row r="47" spans="1:11">
      <c r="A47" s="380" t="s">
        <v>171</v>
      </c>
      <c r="B47" s="381" t="s">
        <v>100</v>
      </c>
      <c r="C47" s="9">
        <v>0</v>
      </c>
      <c r="D47" s="9">
        <v>1</v>
      </c>
      <c r="E47" s="9">
        <v>4</v>
      </c>
      <c r="F47" s="9">
        <v>4</v>
      </c>
      <c r="G47" s="9">
        <v>4</v>
      </c>
      <c r="H47" s="9">
        <v>9</v>
      </c>
      <c r="I47" s="9">
        <v>61</v>
      </c>
      <c r="J47" s="1048">
        <v>18</v>
      </c>
      <c r="K47" s="776">
        <v>680</v>
      </c>
    </row>
    <row r="48" spans="1:11">
      <c r="A48" s="438" t="s">
        <v>171</v>
      </c>
      <c r="B48" s="439" t="s">
        <v>101</v>
      </c>
      <c r="C48" s="740">
        <v>0</v>
      </c>
      <c r="D48" s="740">
        <v>0</v>
      </c>
      <c r="E48" s="740">
        <v>1</v>
      </c>
      <c r="F48" s="740">
        <v>2</v>
      </c>
      <c r="G48" s="740">
        <v>3</v>
      </c>
      <c r="H48" s="740">
        <v>7</v>
      </c>
      <c r="I48" s="740">
        <v>67</v>
      </c>
      <c r="J48" s="1049">
        <v>21</v>
      </c>
      <c r="K48" s="777">
        <v>580</v>
      </c>
    </row>
    <row r="49" spans="1:11">
      <c r="A49" s="380" t="s">
        <v>868</v>
      </c>
      <c r="B49" s="381" t="s">
        <v>47</v>
      </c>
      <c r="C49" s="9">
        <v>0</v>
      </c>
      <c r="D49" s="9">
        <v>0</v>
      </c>
      <c r="E49" s="9">
        <v>4</v>
      </c>
      <c r="F49" s="9">
        <v>6</v>
      </c>
      <c r="G49" s="9">
        <v>7</v>
      </c>
      <c r="H49" s="9">
        <v>8</v>
      </c>
      <c r="I49" s="9">
        <v>60</v>
      </c>
      <c r="J49" s="1048">
        <v>14</v>
      </c>
      <c r="K49" s="779">
        <v>1250</v>
      </c>
    </row>
    <row r="50" spans="1:11">
      <c r="A50" s="380" t="s">
        <v>868</v>
      </c>
      <c r="B50" s="9" t="s">
        <v>459</v>
      </c>
      <c r="C50" s="9">
        <v>0</v>
      </c>
      <c r="D50" s="9">
        <v>0</v>
      </c>
      <c r="E50" s="9">
        <v>6</v>
      </c>
      <c r="F50" s="9">
        <v>7</v>
      </c>
      <c r="G50" s="9">
        <v>6</v>
      </c>
      <c r="H50" s="9">
        <v>11</v>
      </c>
      <c r="I50" s="9">
        <v>58</v>
      </c>
      <c r="J50" s="1048">
        <v>11</v>
      </c>
      <c r="K50" s="776">
        <v>2080</v>
      </c>
    </row>
    <row r="51" spans="1:11">
      <c r="A51" s="1224" t="s">
        <v>868</v>
      </c>
      <c r="B51" s="740" t="s">
        <v>200</v>
      </c>
      <c r="C51" s="740">
        <v>1</v>
      </c>
      <c r="D51" s="740">
        <v>5</v>
      </c>
      <c r="E51" s="740">
        <v>14</v>
      </c>
      <c r="F51" s="740">
        <v>8</v>
      </c>
      <c r="G51" s="740">
        <v>6</v>
      </c>
      <c r="H51" s="740">
        <v>6</v>
      </c>
      <c r="I51" s="740">
        <v>50</v>
      </c>
      <c r="J51" s="1049">
        <v>10</v>
      </c>
      <c r="K51" s="777">
        <v>420</v>
      </c>
    </row>
    <row r="52" spans="1:11">
      <c r="A52" s="382" t="s">
        <v>729</v>
      </c>
      <c r="B52" s="383" t="s">
        <v>202</v>
      </c>
      <c r="C52" s="9">
        <v>0</v>
      </c>
      <c r="D52" s="9">
        <v>1</v>
      </c>
      <c r="E52" s="9">
        <v>6</v>
      </c>
      <c r="F52" s="9">
        <v>7</v>
      </c>
      <c r="G52" s="9">
        <v>6</v>
      </c>
      <c r="H52" s="9">
        <v>9</v>
      </c>
      <c r="I52" s="9">
        <v>58</v>
      </c>
      <c r="J52" s="1048">
        <v>12</v>
      </c>
      <c r="K52" s="779">
        <v>3730</v>
      </c>
    </row>
    <row r="53" spans="1:11">
      <c r="A53" s="380" t="s">
        <v>729</v>
      </c>
      <c r="B53" s="381" t="s">
        <v>203</v>
      </c>
      <c r="C53" s="9">
        <v>2</v>
      </c>
      <c r="D53" s="9">
        <v>5</v>
      </c>
      <c r="E53" s="9">
        <v>21</v>
      </c>
      <c r="F53" s="9">
        <v>14</v>
      </c>
      <c r="G53" s="9">
        <v>5</v>
      </c>
      <c r="H53" s="9">
        <v>9</v>
      </c>
      <c r="I53" s="9">
        <v>35</v>
      </c>
      <c r="J53" s="1048">
        <v>9</v>
      </c>
      <c r="K53" s="1186">
        <v>780</v>
      </c>
    </row>
  </sheetData>
  <mergeCells count="1">
    <mergeCell ref="A1:J1"/>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EC5C-472A-47F3-A1D3-EDCD8021DB62}">
  <sheetPr codeName="Sheet4"/>
  <dimension ref="A1:M21"/>
  <sheetViews>
    <sheetView workbookViewId="0"/>
  </sheetViews>
  <sheetFormatPr defaultRowHeight="15.5"/>
  <cols>
    <col min="1" max="1" width="15.69140625" customWidth="1"/>
    <col min="2" max="2" width="60.4609375" customWidth="1"/>
    <col min="3" max="3" width="22.4609375" customWidth="1"/>
    <col min="4" max="4" width="18.53515625" customWidth="1"/>
    <col min="5" max="5" width="61.3046875" customWidth="1"/>
  </cols>
  <sheetData>
    <row r="1" spans="1:13" ht="18">
      <c r="A1" s="795" t="s">
        <v>623</v>
      </c>
    </row>
    <row r="2" spans="1:13">
      <c r="A2" s="700" t="s">
        <v>522</v>
      </c>
      <c r="B2" s="700" t="s">
        <v>521</v>
      </c>
      <c r="C2" s="1" t="s">
        <v>518</v>
      </c>
      <c r="D2" s="1" t="s">
        <v>519</v>
      </c>
      <c r="E2" s="700" t="s">
        <v>37</v>
      </c>
    </row>
    <row r="3" spans="1:13" ht="31">
      <c r="A3" s="718" t="s">
        <v>528</v>
      </c>
      <c r="B3" s="4" t="s">
        <v>775</v>
      </c>
      <c r="C3" s="4" t="s">
        <v>779</v>
      </c>
      <c r="D3" s="4" t="s">
        <v>527</v>
      </c>
      <c r="E3" s="5" t="s">
        <v>834</v>
      </c>
    </row>
    <row r="4" spans="1:13" ht="15.65" customHeight="1">
      <c r="A4" s="718" t="s">
        <v>539</v>
      </c>
      <c r="B4" s="718" t="s">
        <v>621</v>
      </c>
      <c r="C4" s="4" t="s">
        <v>640</v>
      </c>
      <c r="D4" s="4" t="s">
        <v>622</v>
      </c>
      <c r="E4" s="4" t="s">
        <v>540</v>
      </c>
      <c r="F4" s="257"/>
      <c r="G4" s="257"/>
      <c r="H4" s="257"/>
      <c r="I4" s="257"/>
      <c r="J4" s="257"/>
      <c r="K4" s="257"/>
      <c r="L4" s="257"/>
    </row>
    <row r="5" spans="1:13" ht="15.65" customHeight="1">
      <c r="A5" s="718" t="s">
        <v>545</v>
      </c>
      <c r="B5" s="718" t="s">
        <v>1017</v>
      </c>
      <c r="C5" t="s">
        <v>546</v>
      </c>
      <c r="D5" t="s">
        <v>547</v>
      </c>
      <c r="E5" s="4" t="s">
        <v>1109</v>
      </c>
      <c r="F5" s="257"/>
      <c r="G5" s="257"/>
      <c r="H5" s="257"/>
      <c r="I5" s="257"/>
      <c r="J5" s="257"/>
      <c r="K5" s="257"/>
      <c r="L5" s="257"/>
    </row>
    <row r="6" spans="1:13" ht="31">
      <c r="A6" s="718" t="s">
        <v>548</v>
      </c>
      <c r="B6" s="718" t="s">
        <v>616</v>
      </c>
      <c r="C6" s="4" t="s">
        <v>641</v>
      </c>
      <c r="D6" s="4" t="s">
        <v>543</v>
      </c>
      <c r="E6" s="5" t="s">
        <v>615</v>
      </c>
    </row>
    <row r="7" spans="1:13">
      <c r="A7" s="718" t="s">
        <v>552</v>
      </c>
      <c r="B7" s="718" t="s">
        <v>624</v>
      </c>
      <c r="C7" s="4" t="s">
        <v>641</v>
      </c>
      <c r="D7" s="4" t="s">
        <v>543</v>
      </c>
      <c r="E7" s="4" t="s">
        <v>540</v>
      </c>
    </row>
    <row r="8" spans="1:13" ht="43.5" customHeight="1">
      <c r="A8" s="718" t="s">
        <v>553</v>
      </c>
      <c r="B8" s="719" t="s">
        <v>618</v>
      </c>
      <c r="C8" s="4" t="s">
        <v>1154</v>
      </c>
      <c r="D8" s="4" t="s">
        <v>543</v>
      </c>
      <c r="E8" s="331" t="s">
        <v>554</v>
      </c>
      <c r="F8" s="258"/>
      <c r="G8" s="258"/>
      <c r="H8" s="258"/>
      <c r="I8" s="258"/>
      <c r="J8" s="258"/>
      <c r="K8" s="258"/>
      <c r="L8" s="258"/>
      <c r="M8" s="258"/>
    </row>
    <row r="9" spans="1:13">
      <c r="A9" s="718" t="s">
        <v>564</v>
      </c>
      <c r="B9" s="718" t="s">
        <v>565</v>
      </c>
      <c r="C9" s="4" t="s">
        <v>643</v>
      </c>
      <c r="D9" s="4" t="s">
        <v>527</v>
      </c>
      <c r="E9" s="4" t="s">
        <v>566</v>
      </c>
    </row>
    <row r="10" spans="1:13">
      <c r="A10" s="718" t="s">
        <v>567</v>
      </c>
      <c r="B10" s="718" t="s">
        <v>568</v>
      </c>
      <c r="C10" s="4" t="s">
        <v>642</v>
      </c>
      <c r="D10" s="4" t="s">
        <v>771</v>
      </c>
      <c r="E10" s="4" t="s">
        <v>566</v>
      </c>
    </row>
    <row r="11" spans="1:13">
      <c r="A11" s="718" t="s">
        <v>569</v>
      </c>
      <c r="B11" s="718" t="s">
        <v>570</v>
      </c>
      <c r="C11" s="4" t="s">
        <v>641</v>
      </c>
      <c r="D11" s="4"/>
      <c r="E11" s="4" t="s">
        <v>571</v>
      </c>
    </row>
    <row r="12" spans="1:13">
      <c r="A12" s="718" t="s">
        <v>572</v>
      </c>
      <c r="B12" s="718" t="s">
        <v>573</v>
      </c>
      <c r="C12" s="4" t="s">
        <v>641</v>
      </c>
      <c r="D12" s="4"/>
      <c r="E12" s="4" t="s">
        <v>571</v>
      </c>
    </row>
    <row r="13" spans="1:13">
      <c r="A13" s="4" t="s">
        <v>579</v>
      </c>
      <c r="B13" s="4" t="s">
        <v>580</v>
      </c>
      <c r="C13" s="4" t="s">
        <v>639</v>
      </c>
      <c r="D13" s="4" t="s">
        <v>534</v>
      </c>
      <c r="E13" s="4" t="s">
        <v>571</v>
      </c>
    </row>
    <row r="14" spans="1:13">
      <c r="A14" s="4" t="s">
        <v>586</v>
      </c>
      <c r="B14" s="4" t="s">
        <v>587</v>
      </c>
      <c r="C14" s="4" t="s">
        <v>644</v>
      </c>
      <c r="D14" s="4" t="s">
        <v>769</v>
      </c>
      <c r="E14" s="4" t="s">
        <v>653</v>
      </c>
      <c r="F14" s="257"/>
      <c r="G14" s="257"/>
    </row>
    <row r="15" spans="1:13">
      <c r="A15" s="4" t="s">
        <v>588</v>
      </c>
      <c r="B15" s="4" t="s">
        <v>589</v>
      </c>
      <c r="C15" s="4" t="s">
        <v>639</v>
      </c>
      <c r="D15" s="4" t="s">
        <v>772</v>
      </c>
      <c r="E15" s="4" t="s">
        <v>571</v>
      </c>
      <c r="F15" s="257"/>
      <c r="G15" s="257"/>
    </row>
    <row r="16" spans="1:13">
      <c r="A16" s="4" t="s">
        <v>590</v>
      </c>
      <c r="B16" s="4" t="s">
        <v>591</v>
      </c>
      <c r="C16" s="4" t="s">
        <v>639</v>
      </c>
      <c r="D16" s="4" t="s">
        <v>772</v>
      </c>
      <c r="E16" s="4" t="s">
        <v>571</v>
      </c>
      <c r="F16" s="257"/>
      <c r="G16" s="257"/>
    </row>
    <row r="17" spans="1:7">
      <c r="A17" s="4" t="s">
        <v>592</v>
      </c>
      <c r="B17" s="4" t="s">
        <v>593</v>
      </c>
      <c r="C17" s="4" t="s">
        <v>639</v>
      </c>
      <c r="D17" s="4" t="s">
        <v>772</v>
      </c>
      <c r="E17" s="4" t="s">
        <v>571</v>
      </c>
      <c r="F17" s="257"/>
      <c r="G17" s="257"/>
    </row>
    <row r="18" spans="1:7">
      <c r="A18" s="4" t="s">
        <v>648</v>
      </c>
      <c r="B18" s="4" t="s">
        <v>645</v>
      </c>
      <c r="C18" s="4" t="s">
        <v>646</v>
      </c>
      <c r="D18" s="4" t="s">
        <v>770</v>
      </c>
      <c r="E18" s="4" t="s">
        <v>599</v>
      </c>
      <c r="F18" s="257"/>
    </row>
    <row r="19" spans="1:7">
      <c r="A19" s="4" t="s">
        <v>649</v>
      </c>
      <c r="B19" s="4" t="s">
        <v>647</v>
      </c>
      <c r="C19" s="4" t="s">
        <v>646</v>
      </c>
      <c r="D19" s="4" t="s">
        <v>770</v>
      </c>
      <c r="E19" s="4" t="s">
        <v>599</v>
      </c>
      <c r="F19" s="257"/>
    </row>
    <row r="20" spans="1:7">
      <c r="A20" s="4" t="s">
        <v>650</v>
      </c>
      <c r="B20" s="4" t="s">
        <v>651</v>
      </c>
      <c r="C20" s="4" t="s">
        <v>646</v>
      </c>
      <c r="D20" s="4" t="s">
        <v>770</v>
      </c>
      <c r="E20" s="4" t="s">
        <v>599</v>
      </c>
      <c r="F20" s="257"/>
    </row>
    <row r="21" spans="1:7">
      <c r="A21" s="4" t="s">
        <v>609</v>
      </c>
      <c r="B21" s="4" t="s">
        <v>610</v>
      </c>
      <c r="C21" s="4" t="s">
        <v>652</v>
      </c>
      <c r="D21" s="4" t="s">
        <v>527</v>
      </c>
      <c r="E21" s="4" t="s">
        <v>611</v>
      </c>
    </row>
  </sheetData>
  <hyperlinks>
    <hyperlink ref="A4" location="'Table 8'!A1" display="Table 8: Usual method of travel to school, aged 4 to 18 in full-time education, by whether the child has a long-term health condition, 2015-2019" xr:uid="{8BDA914F-35DF-4564-A602-F0F8D95A3E25}"/>
    <hyperlink ref="A6" location="'Table 12'!A1" display="Table 12: Mean number of journeys per day for those employed full-time, by whether adult is disabled, and whether a long-term health condition affects their day-to-day activities, 2015-2019 (combined)" xr:uid="{5D31B2E5-7EC6-4EAA-A4AB-46E86E8C4809}"/>
    <hyperlink ref="A8" location="'Table 17'!A1" display="Table 17: Percentage of weekday journeys for people working full-time by start time by whether adult is disabled, and whether a long-term health affects their day-to-day activities, 2015-2019 (combined)" xr:uid="{659A2F53-C733-47AC-8211-3E0DE2D095A0}"/>
    <hyperlink ref="A7" location="'Table 16'!A1" display="Table 16: Percentage of weekday journeys by start time by whether adult is disabled, and whether a long-term health condition affects their day-to-day activities, 2015-2019 (combined)" xr:uid="{F3FC1160-305F-48DF-B5C1-CCCA0316EB44}"/>
    <hyperlink ref="A12" location="'Table 29'!A1" display="Table 29: What discourages you from using the train more often than you do, by whether adult is disabled, whethera long-term health condition affects their day-to-day activities and the nature of the condition, 2014, 2016 and 2018 (combined)" xr:uid="{883E5FD0-9B0C-4D81-978C-932A064564C0}"/>
    <hyperlink ref="A11" location="'Table 28'!A1" display="Table 28: Percentage agreeing with statements about train services, by whether adult is disabled, and whether a long-term health condition affects their day-to-day activities, 2014, 2016 and 2019 (combined)" xr:uid="{1C4BD843-8832-428A-B9C6-46AC9650DDB6}"/>
    <hyperlink ref="A10" location="'Table 27'!A1" display="Table 27: Frequency of train use in the past month,  by whether adult is disabled, whether a long-term health condition affects their day-to-day activities and the nature of the condition, 2015-2019 (combined)" xr:uid="{E4C27597-543C-4BFD-B0E7-2CF16547300B}"/>
    <hyperlink ref="A9" location="'Table 26'!A1" display="Table 26: What discourages you from using the bus more often than you do, by whether adult is disabled, whether a long-term health condition affects their day-to-day activities and the nature of the condition, 2014, 2016 and 2018 (combined)" xr:uid="{A00E0478-F9B1-4048-9661-3622B28DFBF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O7"/>
  <sheetViews>
    <sheetView workbookViewId="0"/>
  </sheetViews>
  <sheetFormatPr defaultColWidth="9.23046875" defaultRowHeight="15.5"/>
  <cols>
    <col min="1" max="1" width="21.765625" style="9" customWidth="1"/>
    <col min="2" max="16384" width="9.23046875" style="9"/>
  </cols>
  <sheetData>
    <row r="1" spans="1:15" ht="18">
      <c r="A1" s="683" t="s">
        <v>1179</v>
      </c>
      <c r="B1" s="11"/>
      <c r="C1" s="11"/>
      <c r="D1" s="11"/>
      <c r="E1" s="11"/>
      <c r="F1" s="11"/>
      <c r="G1" s="72"/>
      <c r="H1" s="11"/>
      <c r="I1" s="11"/>
      <c r="J1" s="11"/>
      <c r="K1" s="11"/>
      <c r="L1" s="11"/>
      <c r="M1" s="11"/>
      <c r="N1" s="11"/>
    </row>
    <row r="2" spans="1:15">
      <c r="A2" s="74" t="s">
        <v>920</v>
      </c>
      <c r="B2" s="11"/>
      <c r="C2" s="11"/>
      <c r="D2" s="11"/>
      <c r="E2" s="11"/>
      <c r="F2" s="11"/>
      <c r="G2" s="72"/>
      <c r="H2" s="11"/>
      <c r="I2" s="11"/>
      <c r="J2" s="11"/>
      <c r="K2" s="11"/>
      <c r="L2" s="11"/>
      <c r="M2" s="11"/>
      <c r="N2" s="11"/>
    </row>
    <row r="3" spans="1:15" ht="16" thickBot="1">
      <c r="A3" s="815" t="s">
        <v>30</v>
      </c>
      <c r="B3" s="70"/>
      <c r="C3" s="70"/>
      <c r="D3" s="70"/>
      <c r="E3" s="70"/>
      <c r="F3" s="70"/>
      <c r="G3" s="71"/>
      <c r="H3" s="70"/>
      <c r="I3" s="70"/>
      <c r="J3" s="70"/>
      <c r="K3" s="70"/>
      <c r="L3" s="70"/>
      <c r="M3" s="70"/>
      <c r="N3" s="70"/>
      <c r="O3" s="815"/>
    </row>
    <row r="4" spans="1:15">
      <c r="A4" s="375" t="s">
        <v>462</v>
      </c>
      <c r="B4" s="77" t="s">
        <v>357</v>
      </c>
      <c r="C4" s="77" t="s">
        <v>358</v>
      </c>
      <c r="D4" s="77" t="s">
        <v>359</v>
      </c>
      <c r="E4" s="77" t="s">
        <v>360</v>
      </c>
      <c r="F4" s="77" t="s">
        <v>361</v>
      </c>
      <c r="G4" s="78" t="s">
        <v>362</v>
      </c>
      <c r="H4" s="78" t="s">
        <v>363</v>
      </c>
      <c r="I4" s="77" t="s">
        <v>364</v>
      </c>
      <c r="J4" s="77" t="s">
        <v>365</v>
      </c>
      <c r="K4" s="78" t="s">
        <v>366</v>
      </c>
      <c r="L4" s="653" t="s">
        <v>367</v>
      </c>
      <c r="M4" s="78" t="s">
        <v>352</v>
      </c>
      <c r="N4" s="653" t="s">
        <v>513</v>
      </c>
      <c r="O4" s="78" t="s">
        <v>1079</v>
      </c>
    </row>
    <row r="5" spans="1:15">
      <c r="A5" s="1223" t="s">
        <v>204</v>
      </c>
      <c r="B5" s="61">
        <v>46.9</v>
      </c>
      <c r="C5" s="61">
        <v>44.4</v>
      </c>
      <c r="D5" s="61">
        <v>43.4</v>
      </c>
      <c r="E5" s="61">
        <v>45.9</v>
      </c>
      <c r="F5" s="61">
        <v>46.7</v>
      </c>
      <c r="G5" s="445">
        <v>46.2</v>
      </c>
      <c r="H5" s="1217" t="s">
        <v>765</v>
      </c>
      <c r="I5" s="1218">
        <v>50</v>
      </c>
      <c r="J5" s="1217" t="s">
        <v>765</v>
      </c>
      <c r="K5" s="1218">
        <v>51</v>
      </c>
      <c r="L5" s="1219">
        <v>53.4</v>
      </c>
      <c r="M5" s="1216">
        <v>15.7</v>
      </c>
      <c r="N5" s="1219">
        <v>16</v>
      </c>
      <c r="O5" s="1218">
        <v>35</v>
      </c>
    </row>
    <row r="6" spans="1:15">
      <c r="A6" s="128" t="s">
        <v>205</v>
      </c>
      <c r="B6" s="62">
        <v>53.1</v>
      </c>
      <c r="C6" s="62">
        <v>55.6</v>
      </c>
      <c r="D6" s="62">
        <v>56.6</v>
      </c>
      <c r="E6" s="62">
        <v>54.1</v>
      </c>
      <c r="F6" s="62">
        <v>53.3</v>
      </c>
      <c r="G6" s="446">
        <v>53.8</v>
      </c>
      <c r="H6" s="1220" t="s">
        <v>765</v>
      </c>
      <c r="I6" s="1221">
        <v>50</v>
      </c>
      <c r="J6" s="1220" t="s">
        <v>765</v>
      </c>
      <c r="K6" s="1221">
        <v>49</v>
      </c>
      <c r="L6" s="1222">
        <v>46.6</v>
      </c>
      <c r="M6" s="1138">
        <v>84.3</v>
      </c>
      <c r="N6" s="1222">
        <v>84</v>
      </c>
      <c r="O6" s="1221">
        <v>65</v>
      </c>
    </row>
    <row r="7" spans="1:15" ht="16" thickBot="1">
      <c r="A7" s="69" t="s">
        <v>31</v>
      </c>
      <c r="B7" s="76">
        <v>12510</v>
      </c>
      <c r="C7" s="76">
        <v>12420</v>
      </c>
      <c r="D7" s="76">
        <v>12880</v>
      </c>
      <c r="E7" s="76">
        <v>9890</v>
      </c>
      <c r="F7" s="76">
        <v>9920</v>
      </c>
      <c r="G7" s="76">
        <v>9790</v>
      </c>
      <c r="H7" s="655" t="s">
        <v>765</v>
      </c>
      <c r="I7" s="76">
        <v>9640</v>
      </c>
      <c r="J7" s="655" t="s">
        <v>765</v>
      </c>
      <c r="K7" s="76">
        <v>9690</v>
      </c>
      <c r="L7" s="654">
        <v>9760</v>
      </c>
      <c r="M7" s="76">
        <v>2790</v>
      </c>
      <c r="N7" s="654">
        <v>9030</v>
      </c>
      <c r="O7" s="76">
        <v>9630</v>
      </c>
    </row>
  </sheetData>
  <pageMargins left="0.7" right="0.7" top="0.75" bottom="0.75" header="0.3" footer="0.3"/>
  <tableParts count="1">
    <tablePart r:id="rId1"/>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Q42"/>
  <sheetViews>
    <sheetView workbookViewId="0">
      <pane xSplit="2" ySplit="4" topLeftCell="G5" activePane="bottomRight" state="frozen"/>
      <selection pane="topRight" activeCell="C1" sqref="C1"/>
      <selection pane="bottomLeft" activeCell="A5" sqref="A5"/>
      <selection pane="bottomRight"/>
    </sheetView>
  </sheetViews>
  <sheetFormatPr defaultColWidth="9.23046875" defaultRowHeight="15.5"/>
  <cols>
    <col min="1" max="1" width="30.07421875" style="9" customWidth="1"/>
    <col min="2" max="2" width="14.765625" style="9" customWidth="1"/>
    <col min="3" max="16384" width="9.23046875" style="9"/>
  </cols>
  <sheetData>
    <row r="1" spans="1:17" ht="18">
      <c r="A1" s="845" t="s">
        <v>1181</v>
      </c>
    </row>
    <row r="2" spans="1:17">
      <c r="A2" s="74" t="s">
        <v>920</v>
      </c>
    </row>
    <row r="3" spans="1:17">
      <c r="A3" s="9" t="s">
        <v>30</v>
      </c>
    </row>
    <row r="4" spans="1:17">
      <c r="A4" s="134" t="s">
        <v>35</v>
      </c>
      <c r="B4" s="134" t="s">
        <v>36</v>
      </c>
      <c r="C4" s="986" t="s">
        <v>357</v>
      </c>
      <c r="D4" s="986" t="s">
        <v>358</v>
      </c>
      <c r="E4" s="986" t="s">
        <v>359</v>
      </c>
      <c r="F4" s="987" t="s">
        <v>360</v>
      </c>
      <c r="G4" s="987" t="s">
        <v>361</v>
      </c>
      <c r="H4" s="987" t="s">
        <v>362</v>
      </c>
      <c r="I4" s="987" t="s">
        <v>363</v>
      </c>
      <c r="J4" s="986" t="s">
        <v>364</v>
      </c>
      <c r="K4" s="986" t="s">
        <v>365</v>
      </c>
      <c r="L4" s="986" t="s">
        <v>366</v>
      </c>
      <c r="M4" s="988" t="s">
        <v>367</v>
      </c>
      <c r="N4" s="986" t="s">
        <v>352</v>
      </c>
      <c r="O4" s="988" t="s">
        <v>513</v>
      </c>
      <c r="P4" s="986" t="s">
        <v>1079</v>
      </c>
      <c r="Q4" s="987"/>
    </row>
    <row r="5" spans="1:17">
      <c r="A5" s="851" t="s">
        <v>206</v>
      </c>
      <c r="B5" s="739" t="s">
        <v>207</v>
      </c>
      <c r="C5" s="9">
        <v>50</v>
      </c>
      <c r="D5" s="9">
        <v>51</v>
      </c>
      <c r="E5" s="9">
        <v>51</v>
      </c>
      <c r="F5" s="941">
        <v>49</v>
      </c>
      <c r="G5" s="941">
        <v>50</v>
      </c>
      <c r="H5" s="941">
        <v>50</v>
      </c>
      <c r="I5" s="970" t="s">
        <v>773</v>
      </c>
      <c r="J5" s="9">
        <v>44</v>
      </c>
      <c r="K5" s="838" t="s">
        <v>773</v>
      </c>
      <c r="L5" s="9">
        <v>44</v>
      </c>
      <c r="M5" s="801">
        <v>45</v>
      </c>
      <c r="N5" s="9">
        <v>73</v>
      </c>
      <c r="O5" s="801">
        <v>67</v>
      </c>
      <c r="P5" s="9">
        <v>49</v>
      </c>
    </row>
    <row r="6" spans="1:17">
      <c r="A6" s="849" t="s">
        <v>206</v>
      </c>
      <c r="B6" s="9" t="s">
        <v>208</v>
      </c>
      <c r="C6" s="9">
        <v>25</v>
      </c>
      <c r="D6" s="9">
        <v>24</v>
      </c>
      <c r="E6" s="9">
        <v>24</v>
      </c>
      <c r="F6" s="768">
        <v>25</v>
      </c>
      <c r="G6" s="768">
        <v>24</v>
      </c>
      <c r="H6" s="768">
        <v>24</v>
      </c>
      <c r="I6" s="838" t="s">
        <v>773</v>
      </c>
      <c r="J6" s="9">
        <v>26</v>
      </c>
      <c r="K6" s="838" t="s">
        <v>773</v>
      </c>
      <c r="L6" s="9">
        <v>25</v>
      </c>
      <c r="M6" s="801">
        <v>24</v>
      </c>
      <c r="N6" s="9">
        <v>18</v>
      </c>
      <c r="O6" s="801">
        <v>21</v>
      </c>
      <c r="P6" s="9">
        <v>25</v>
      </c>
    </row>
    <row r="7" spans="1:17">
      <c r="A7" s="849" t="s">
        <v>206</v>
      </c>
      <c r="B7" s="9" t="s">
        <v>209</v>
      </c>
      <c r="C7" s="9">
        <v>11</v>
      </c>
      <c r="D7" s="9">
        <v>11</v>
      </c>
      <c r="E7" s="9">
        <v>10</v>
      </c>
      <c r="F7" s="768">
        <v>12</v>
      </c>
      <c r="G7" s="768">
        <v>12</v>
      </c>
      <c r="H7" s="768">
        <v>11</v>
      </c>
      <c r="I7" s="838" t="s">
        <v>773</v>
      </c>
      <c r="J7" s="9">
        <v>13</v>
      </c>
      <c r="K7" s="838" t="s">
        <v>773</v>
      </c>
      <c r="L7" s="9">
        <v>12</v>
      </c>
      <c r="M7" s="801">
        <v>14</v>
      </c>
      <c r="N7" s="9">
        <v>4</v>
      </c>
      <c r="O7" s="801">
        <v>6</v>
      </c>
      <c r="P7" s="9">
        <v>12</v>
      </c>
    </row>
    <row r="8" spans="1:17">
      <c r="A8" s="849" t="s">
        <v>206</v>
      </c>
      <c r="B8" s="9" t="s">
        <v>210</v>
      </c>
      <c r="C8" s="9">
        <v>6</v>
      </c>
      <c r="D8" s="9">
        <v>6</v>
      </c>
      <c r="E8" s="9">
        <v>6</v>
      </c>
      <c r="F8" s="768">
        <v>6</v>
      </c>
      <c r="G8" s="768">
        <v>6</v>
      </c>
      <c r="H8" s="768">
        <v>6</v>
      </c>
      <c r="I8" s="838" t="s">
        <v>773</v>
      </c>
      <c r="J8" s="9">
        <v>8</v>
      </c>
      <c r="K8" s="838" t="s">
        <v>773</v>
      </c>
      <c r="L8" s="9">
        <v>7</v>
      </c>
      <c r="M8" s="801">
        <v>7</v>
      </c>
      <c r="N8" s="9">
        <v>3</v>
      </c>
      <c r="O8" s="801">
        <v>3</v>
      </c>
      <c r="P8" s="9">
        <v>6</v>
      </c>
    </row>
    <row r="9" spans="1:17">
      <c r="A9" s="849" t="s">
        <v>206</v>
      </c>
      <c r="B9" s="9" t="s">
        <v>211</v>
      </c>
      <c r="C9" s="9">
        <v>4</v>
      </c>
      <c r="D9" s="9">
        <v>5</v>
      </c>
      <c r="E9" s="9">
        <v>5</v>
      </c>
      <c r="F9" s="768">
        <v>5</v>
      </c>
      <c r="G9" s="768">
        <v>5</v>
      </c>
      <c r="H9" s="768">
        <v>5</v>
      </c>
      <c r="I9" s="838" t="s">
        <v>773</v>
      </c>
      <c r="J9" s="9">
        <v>6</v>
      </c>
      <c r="K9" s="838" t="s">
        <v>773</v>
      </c>
      <c r="L9" s="9">
        <v>7</v>
      </c>
      <c r="M9" s="801">
        <v>7</v>
      </c>
      <c r="N9" s="9">
        <v>0</v>
      </c>
      <c r="O9" s="801">
        <v>2</v>
      </c>
      <c r="P9" s="9">
        <v>5</v>
      </c>
    </row>
    <row r="10" spans="1:17">
      <c r="A10" s="849" t="s">
        <v>206</v>
      </c>
      <c r="B10" s="9" t="s">
        <v>212</v>
      </c>
      <c r="C10" s="9">
        <v>2</v>
      </c>
      <c r="D10" s="9">
        <v>3</v>
      </c>
      <c r="E10" s="9">
        <v>3</v>
      </c>
      <c r="F10" s="768">
        <v>2</v>
      </c>
      <c r="G10" s="768">
        <v>2</v>
      </c>
      <c r="H10" s="768">
        <v>3</v>
      </c>
      <c r="I10" s="838" t="s">
        <v>773</v>
      </c>
      <c r="J10" s="9">
        <v>3</v>
      </c>
      <c r="K10" s="838" t="s">
        <v>773</v>
      </c>
      <c r="L10" s="9">
        <v>4</v>
      </c>
      <c r="M10" s="801">
        <v>3</v>
      </c>
      <c r="N10" s="9">
        <v>2</v>
      </c>
      <c r="O10" s="801">
        <v>1</v>
      </c>
      <c r="P10" s="9">
        <v>3</v>
      </c>
    </row>
    <row r="11" spans="1:17">
      <c r="A11" s="969" t="s">
        <v>206</v>
      </c>
      <c r="B11" s="740" t="s">
        <v>213</v>
      </c>
      <c r="C11" s="9">
        <v>1</v>
      </c>
      <c r="D11" s="9">
        <v>1</v>
      </c>
      <c r="E11" s="9">
        <v>1</v>
      </c>
      <c r="F11" s="989">
        <v>1</v>
      </c>
      <c r="G11" s="989">
        <v>1</v>
      </c>
      <c r="H11" s="989">
        <v>1</v>
      </c>
      <c r="I11" s="839" t="s">
        <v>773</v>
      </c>
      <c r="J11" s="9">
        <v>1</v>
      </c>
      <c r="K11" s="839" t="s">
        <v>773</v>
      </c>
      <c r="L11" s="9">
        <v>2</v>
      </c>
      <c r="M11" s="801">
        <v>1</v>
      </c>
      <c r="N11" s="9">
        <v>0</v>
      </c>
      <c r="O11" s="801">
        <v>0</v>
      </c>
      <c r="P11" s="9">
        <v>1</v>
      </c>
    </row>
    <row r="12" spans="1:17">
      <c r="A12" s="851" t="s">
        <v>206</v>
      </c>
      <c r="B12" s="739" t="s">
        <v>214</v>
      </c>
      <c r="C12" s="739">
        <v>2</v>
      </c>
      <c r="D12" s="739">
        <v>2</v>
      </c>
      <c r="E12" s="739">
        <v>2</v>
      </c>
      <c r="F12" s="739">
        <v>2</v>
      </c>
      <c r="G12" s="739">
        <v>2</v>
      </c>
      <c r="H12" s="739">
        <v>2</v>
      </c>
      <c r="I12" s="970" t="s">
        <v>773</v>
      </c>
      <c r="J12" s="990">
        <v>2</v>
      </c>
      <c r="K12" s="970" t="s">
        <v>773</v>
      </c>
      <c r="L12" s="739">
        <v>2</v>
      </c>
      <c r="M12" s="800">
        <v>2</v>
      </c>
      <c r="N12" s="739">
        <v>2</v>
      </c>
      <c r="O12" s="800">
        <v>2</v>
      </c>
      <c r="P12" s="739">
        <v>2</v>
      </c>
    </row>
    <row r="13" spans="1:17">
      <c r="A13" s="849" t="s">
        <v>206</v>
      </c>
      <c r="B13" s="9" t="s">
        <v>215</v>
      </c>
      <c r="C13" s="9">
        <v>2</v>
      </c>
      <c r="D13" s="9">
        <v>2</v>
      </c>
      <c r="E13" s="9">
        <v>2</v>
      </c>
      <c r="F13" s="9">
        <v>2</v>
      </c>
      <c r="G13" s="9">
        <v>2</v>
      </c>
      <c r="H13" s="9">
        <v>2</v>
      </c>
      <c r="I13" s="838" t="s">
        <v>773</v>
      </c>
      <c r="J13" s="991">
        <v>2</v>
      </c>
      <c r="K13" s="838" t="s">
        <v>773</v>
      </c>
      <c r="L13" s="9">
        <v>2</v>
      </c>
      <c r="M13" s="801">
        <v>2</v>
      </c>
      <c r="N13" s="9">
        <v>2</v>
      </c>
      <c r="O13" s="801">
        <v>2</v>
      </c>
      <c r="P13" s="9">
        <v>2</v>
      </c>
    </row>
    <row r="14" spans="1:17">
      <c r="A14" s="849" t="s">
        <v>206</v>
      </c>
      <c r="B14" s="9" t="s">
        <v>65</v>
      </c>
      <c r="C14" s="9">
        <v>3</v>
      </c>
      <c r="D14" s="9">
        <v>2</v>
      </c>
      <c r="E14" s="9">
        <v>2</v>
      </c>
      <c r="F14" s="9">
        <v>3</v>
      </c>
      <c r="G14" s="9">
        <v>2</v>
      </c>
      <c r="H14" s="9">
        <v>3</v>
      </c>
      <c r="I14" s="838" t="s">
        <v>773</v>
      </c>
      <c r="J14" s="991">
        <v>4</v>
      </c>
      <c r="K14" s="838" t="s">
        <v>773</v>
      </c>
      <c r="L14" s="9">
        <v>4</v>
      </c>
      <c r="M14" s="801">
        <v>4</v>
      </c>
      <c r="N14" s="9">
        <v>2</v>
      </c>
      <c r="O14" s="801">
        <v>2</v>
      </c>
      <c r="P14" s="9">
        <v>3</v>
      </c>
    </row>
    <row r="15" spans="1:17">
      <c r="A15" s="849" t="s">
        <v>206</v>
      </c>
      <c r="B15" s="9" t="s">
        <v>216</v>
      </c>
      <c r="C15" s="9">
        <v>5</v>
      </c>
      <c r="D15" s="9">
        <v>5</v>
      </c>
      <c r="E15" s="9">
        <v>5</v>
      </c>
      <c r="F15" s="9">
        <v>6</v>
      </c>
      <c r="G15" s="9">
        <v>6</v>
      </c>
      <c r="H15" s="9">
        <v>6</v>
      </c>
      <c r="I15" s="838" t="s">
        <v>773</v>
      </c>
      <c r="J15" s="991">
        <v>6</v>
      </c>
      <c r="K15" s="838" t="s">
        <v>773</v>
      </c>
      <c r="L15" s="9">
        <v>6</v>
      </c>
      <c r="M15" s="801">
        <v>6</v>
      </c>
      <c r="N15" s="9">
        <v>4</v>
      </c>
      <c r="O15" s="801">
        <v>4</v>
      </c>
      <c r="P15" s="9">
        <v>6</v>
      </c>
    </row>
    <row r="16" spans="1:17">
      <c r="A16" s="849" t="s">
        <v>206</v>
      </c>
      <c r="B16" s="9" t="s">
        <v>217</v>
      </c>
      <c r="C16" s="9">
        <v>8</v>
      </c>
      <c r="D16" s="9">
        <v>8</v>
      </c>
      <c r="E16" s="9">
        <v>8</v>
      </c>
      <c r="F16" s="9">
        <v>8</v>
      </c>
      <c r="G16" s="9">
        <v>8</v>
      </c>
      <c r="H16" s="9">
        <v>8</v>
      </c>
      <c r="I16" s="838" t="s">
        <v>773</v>
      </c>
      <c r="J16" s="991">
        <v>8</v>
      </c>
      <c r="K16" s="838" t="s">
        <v>773</v>
      </c>
      <c r="L16" s="9">
        <v>10</v>
      </c>
      <c r="M16" s="801">
        <v>10</v>
      </c>
      <c r="N16" s="9">
        <v>4</v>
      </c>
      <c r="O16" s="801">
        <v>6</v>
      </c>
      <c r="P16" s="9">
        <v>8</v>
      </c>
    </row>
    <row r="17" spans="1:17">
      <c r="A17" s="969" t="s">
        <v>206</v>
      </c>
      <c r="B17" s="740" t="s">
        <v>883</v>
      </c>
      <c r="C17" s="740">
        <v>4.2</v>
      </c>
      <c r="D17" s="740">
        <v>20.8</v>
      </c>
      <c r="E17" s="740">
        <v>4.3</v>
      </c>
      <c r="F17" s="740">
        <v>4.2</v>
      </c>
      <c r="G17" s="740">
        <v>4.3</v>
      </c>
      <c r="H17" s="740">
        <v>4.4000000000000004</v>
      </c>
      <c r="I17" s="839" t="s">
        <v>773</v>
      </c>
      <c r="J17" s="992">
        <v>4.7</v>
      </c>
      <c r="K17" s="839" t="s">
        <v>773</v>
      </c>
      <c r="L17" s="740">
        <v>5</v>
      </c>
      <c r="M17" s="802">
        <v>4.8</v>
      </c>
      <c r="N17" s="740">
        <v>2.9</v>
      </c>
      <c r="O17" s="802">
        <v>3.1</v>
      </c>
      <c r="P17" s="740">
        <v>4.4000000000000004</v>
      </c>
    </row>
    <row r="18" spans="1:17">
      <c r="A18" s="849" t="s">
        <v>218</v>
      </c>
      <c r="B18" s="838">
        <v>0</v>
      </c>
      <c r="C18" s="9">
        <v>93</v>
      </c>
      <c r="D18" s="9">
        <v>94</v>
      </c>
      <c r="E18" s="9">
        <v>96</v>
      </c>
      <c r="F18" s="9">
        <v>94</v>
      </c>
      <c r="G18" s="9">
        <v>94</v>
      </c>
      <c r="H18" s="9">
        <v>95</v>
      </c>
      <c r="I18" s="838" t="s">
        <v>773</v>
      </c>
      <c r="J18" s="991">
        <v>95</v>
      </c>
      <c r="K18" s="838" t="s">
        <v>773</v>
      </c>
      <c r="L18" s="9">
        <v>93</v>
      </c>
      <c r="M18" s="801">
        <v>96</v>
      </c>
      <c r="N18" s="9">
        <v>98</v>
      </c>
      <c r="O18" s="801">
        <v>96</v>
      </c>
      <c r="P18" s="9">
        <v>86</v>
      </c>
    </row>
    <row r="19" spans="1:17">
      <c r="A19" s="849" t="s">
        <v>218</v>
      </c>
      <c r="B19" s="838" t="s">
        <v>207</v>
      </c>
      <c r="C19" s="9">
        <v>5</v>
      </c>
      <c r="D19" s="9">
        <v>5</v>
      </c>
      <c r="E19" s="9">
        <v>3</v>
      </c>
      <c r="F19" s="9">
        <v>4</v>
      </c>
      <c r="G19" s="9">
        <v>4</v>
      </c>
      <c r="H19" s="9">
        <v>3</v>
      </c>
      <c r="I19" s="838" t="s">
        <v>773</v>
      </c>
      <c r="J19" s="991">
        <v>3</v>
      </c>
      <c r="K19" s="838" t="s">
        <v>773</v>
      </c>
      <c r="L19" s="9">
        <v>4</v>
      </c>
      <c r="M19" s="801">
        <v>3</v>
      </c>
      <c r="N19" s="9">
        <v>2</v>
      </c>
      <c r="O19" s="801">
        <v>4</v>
      </c>
      <c r="P19" s="9">
        <v>8</v>
      </c>
    </row>
    <row r="20" spans="1:17">
      <c r="A20" s="849" t="s">
        <v>218</v>
      </c>
      <c r="B20" s="838" t="s">
        <v>208</v>
      </c>
      <c r="C20" s="9">
        <v>1</v>
      </c>
      <c r="D20" s="9">
        <v>1</v>
      </c>
      <c r="E20" s="9">
        <v>1</v>
      </c>
      <c r="F20" s="9">
        <v>1</v>
      </c>
      <c r="G20" s="9">
        <v>1</v>
      </c>
      <c r="H20" s="9">
        <v>1</v>
      </c>
      <c r="I20" s="838" t="s">
        <v>773</v>
      </c>
      <c r="J20" s="991">
        <v>1</v>
      </c>
      <c r="K20" s="838" t="s">
        <v>773</v>
      </c>
      <c r="L20" s="9">
        <v>1</v>
      </c>
      <c r="M20" s="801">
        <v>1</v>
      </c>
      <c r="N20" s="9">
        <v>0</v>
      </c>
      <c r="O20" s="801">
        <v>1</v>
      </c>
      <c r="P20" s="9">
        <v>3</v>
      </c>
    </row>
    <row r="21" spans="1:17">
      <c r="A21" s="849" t="s">
        <v>218</v>
      </c>
      <c r="B21" s="838" t="s">
        <v>219</v>
      </c>
      <c r="C21" s="9">
        <v>1</v>
      </c>
      <c r="D21" s="9">
        <v>0</v>
      </c>
      <c r="E21" s="9">
        <v>0</v>
      </c>
      <c r="F21" s="9">
        <v>0</v>
      </c>
      <c r="G21" s="9">
        <v>1</v>
      </c>
      <c r="H21" s="9">
        <v>0</v>
      </c>
      <c r="I21" s="838" t="s">
        <v>773</v>
      </c>
      <c r="J21" s="991">
        <v>1</v>
      </c>
      <c r="K21" s="838" t="s">
        <v>773</v>
      </c>
      <c r="L21" s="9">
        <v>1</v>
      </c>
      <c r="M21" s="801">
        <v>1</v>
      </c>
      <c r="N21" s="9">
        <v>0</v>
      </c>
      <c r="O21" s="801">
        <v>0</v>
      </c>
      <c r="P21" s="9">
        <v>2</v>
      </c>
    </row>
    <row r="22" spans="1:17">
      <c r="A22" s="969" t="s">
        <v>218</v>
      </c>
      <c r="B22" s="839" t="s">
        <v>220</v>
      </c>
      <c r="C22" s="740">
        <v>0</v>
      </c>
      <c r="D22" s="740">
        <v>0</v>
      </c>
      <c r="E22" s="740">
        <v>0</v>
      </c>
      <c r="F22" s="740">
        <v>0</v>
      </c>
      <c r="G22" s="740">
        <v>0</v>
      </c>
      <c r="H22" s="740">
        <v>0</v>
      </c>
      <c r="I22" s="839" t="s">
        <v>773</v>
      </c>
      <c r="J22" s="992">
        <v>0</v>
      </c>
      <c r="K22" s="839" t="s">
        <v>773</v>
      </c>
      <c r="L22" s="740">
        <v>1</v>
      </c>
      <c r="M22" s="802">
        <v>1</v>
      </c>
      <c r="N22" s="983">
        <v>0</v>
      </c>
      <c r="O22" s="802">
        <v>0</v>
      </c>
      <c r="P22" s="1337">
        <v>1</v>
      </c>
      <c r="Q22" s="738"/>
    </row>
    <row r="23" spans="1:17">
      <c r="A23" s="849" t="s">
        <v>221</v>
      </c>
      <c r="B23" s="838">
        <v>0</v>
      </c>
      <c r="C23" s="9">
        <v>67</v>
      </c>
      <c r="D23" s="9">
        <v>67</v>
      </c>
      <c r="E23" s="9">
        <v>69</v>
      </c>
      <c r="F23" s="9">
        <v>70</v>
      </c>
      <c r="G23" s="9">
        <v>70</v>
      </c>
      <c r="H23" s="9">
        <v>72</v>
      </c>
      <c r="I23" s="838" t="s">
        <v>773</v>
      </c>
      <c r="J23" s="991">
        <v>68</v>
      </c>
      <c r="K23" s="838" t="s">
        <v>773</v>
      </c>
      <c r="L23" s="9">
        <v>71</v>
      </c>
      <c r="M23" s="801">
        <v>72</v>
      </c>
      <c r="N23" s="9">
        <v>78</v>
      </c>
      <c r="O23" s="801">
        <v>57</v>
      </c>
      <c r="P23" s="9">
        <v>73</v>
      </c>
    </row>
    <row r="24" spans="1:17">
      <c r="A24" s="849" t="s">
        <v>221</v>
      </c>
      <c r="B24" s="838" t="s">
        <v>207</v>
      </c>
      <c r="C24" s="9">
        <v>22</v>
      </c>
      <c r="D24" s="9">
        <v>22</v>
      </c>
      <c r="E24" s="9">
        <v>20</v>
      </c>
      <c r="F24" s="9">
        <v>20</v>
      </c>
      <c r="G24" s="9">
        <v>19</v>
      </c>
      <c r="H24" s="9">
        <v>18</v>
      </c>
      <c r="I24" s="838" t="s">
        <v>773</v>
      </c>
      <c r="J24" s="991">
        <v>21</v>
      </c>
      <c r="K24" s="838" t="s">
        <v>773</v>
      </c>
      <c r="L24" s="9">
        <v>18</v>
      </c>
      <c r="M24" s="801">
        <v>18</v>
      </c>
      <c r="N24" s="9">
        <v>20</v>
      </c>
      <c r="O24" s="801">
        <v>33</v>
      </c>
      <c r="P24" s="9">
        <v>20</v>
      </c>
    </row>
    <row r="25" spans="1:17">
      <c r="A25" s="849" t="s">
        <v>221</v>
      </c>
      <c r="B25" s="838" t="s">
        <v>208</v>
      </c>
      <c r="C25" s="9">
        <v>6</v>
      </c>
      <c r="D25" s="9">
        <v>6</v>
      </c>
      <c r="E25" s="9">
        <v>5</v>
      </c>
      <c r="F25" s="9">
        <v>6</v>
      </c>
      <c r="G25" s="9">
        <v>6</v>
      </c>
      <c r="H25" s="9">
        <v>6</v>
      </c>
      <c r="I25" s="838" t="s">
        <v>773</v>
      </c>
      <c r="J25" s="991">
        <v>6</v>
      </c>
      <c r="K25" s="838" t="s">
        <v>773</v>
      </c>
      <c r="L25" s="9">
        <v>5</v>
      </c>
      <c r="M25" s="801">
        <v>5</v>
      </c>
      <c r="N25" s="9">
        <v>1</v>
      </c>
      <c r="O25" s="801">
        <v>7</v>
      </c>
      <c r="P25" s="9">
        <v>4</v>
      </c>
    </row>
    <row r="26" spans="1:17">
      <c r="A26" s="849" t="s">
        <v>221</v>
      </c>
      <c r="B26" s="838" t="s">
        <v>219</v>
      </c>
      <c r="C26" s="9">
        <v>3</v>
      </c>
      <c r="D26" s="9">
        <v>4</v>
      </c>
      <c r="E26" s="9">
        <v>4</v>
      </c>
      <c r="F26" s="9">
        <v>3</v>
      </c>
      <c r="G26" s="9">
        <v>4</v>
      </c>
      <c r="H26" s="9">
        <v>4</v>
      </c>
      <c r="I26" s="838" t="s">
        <v>773</v>
      </c>
      <c r="J26" s="991">
        <v>4</v>
      </c>
      <c r="K26" s="838" t="s">
        <v>773</v>
      </c>
      <c r="L26" s="9">
        <v>3</v>
      </c>
      <c r="M26" s="801">
        <v>2</v>
      </c>
      <c r="N26" s="9">
        <v>1</v>
      </c>
      <c r="O26" s="801">
        <v>3</v>
      </c>
      <c r="P26" s="9">
        <v>3</v>
      </c>
    </row>
    <row r="27" spans="1:17">
      <c r="A27" s="849" t="s">
        <v>221</v>
      </c>
      <c r="B27" s="838" t="s">
        <v>220</v>
      </c>
      <c r="C27" s="9">
        <v>1</v>
      </c>
      <c r="D27" s="9">
        <v>2</v>
      </c>
      <c r="E27" s="9">
        <v>2</v>
      </c>
      <c r="F27" s="9">
        <v>1</v>
      </c>
      <c r="G27" s="9">
        <v>2</v>
      </c>
      <c r="H27" s="9">
        <v>1</v>
      </c>
      <c r="I27" s="838" t="s">
        <v>773</v>
      </c>
      <c r="J27" s="991">
        <v>2</v>
      </c>
      <c r="K27" s="838" t="s">
        <v>773</v>
      </c>
      <c r="L27" s="9">
        <v>2</v>
      </c>
      <c r="M27" s="801">
        <v>2</v>
      </c>
      <c r="N27" s="9">
        <v>0</v>
      </c>
      <c r="O27" s="801">
        <v>1</v>
      </c>
      <c r="P27" s="9">
        <v>1</v>
      </c>
    </row>
    <row r="28" spans="1:17">
      <c r="A28" s="851" t="s">
        <v>223</v>
      </c>
      <c r="B28" s="970">
        <v>0</v>
      </c>
      <c r="C28" s="739">
        <v>27</v>
      </c>
      <c r="D28" s="739">
        <v>30</v>
      </c>
      <c r="E28" s="739">
        <v>28</v>
      </c>
      <c r="F28" s="739">
        <v>26</v>
      </c>
      <c r="G28" s="739">
        <v>26</v>
      </c>
      <c r="H28" s="739">
        <v>24</v>
      </c>
      <c r="I28" s="970" t="s">
        <v>773</v>
      </c>
      <c r="J28" s="990">
        <v>23</v>
      </c>
      <c r="K28" s="970" t="s">
        <v>773</v>
      </c>
      <c r="L28" s="739">
        <v>21</v>
      </c>
      <c r="M28" s="800">
        <v>21</v>
      </c>
      <c r="N28" s="739">
        <v>31</v>
      </c>
      <c r="O28" s="800">
        <v>43</v>
      </c>
      <c r="P28" s="739">
        <v>28</v>
      </c>
    </row>
    <row r="29" spans="1:17">
      <c r="A29" s="849" t="s">
        <v>223</v>
      </c>
      <c r="B29" s="838" t="s">
        <v>207</v>
      </c>
      <c r="C29" s="9">
        <v>50</v>
      </c>
      <c r="D29" s="9">
        <v>48</v>
      </c>
      <c r="E29" s="9">
        <v>49</v>
      </c>
      <c r="F29" s="9">
        <v>49</v>
      </c>
      <c r="G29" s="9">
        <v>49</v>
      </c>
      <c r="H29" s="9">
        <v>49</v>
      </c>
      <c r="I29" s="838" t="s">
        <v>773</v>
      </c>
      <c r="J29" s="991">
        <v>46</v>
      </c>
      <c r="K29" s="838" t="s">
        <v>773</v>
      </c>
      <c r="L29" s="9">
        <v>46</v>
      </c>
      <c r="M29" s="801">
        <v>46</v>
      </c>
      <c r="N29" s="9">
        <v>55</v>
      </c>
      <c r="O29" s="801">
        <v>43</v>
      </c>
      <c r="P29" s="9">
        <v>45</v>
      </c>
    </row>
    <row r="30" spans="1:17">
      <c r="A30" s="849" t="s">
        <v>223</v>
      </c>
      <c r="B30" s="838" t="s">
        <v>208</v>
      </c>
      <c r="C30" s="9">
        <v>15</v>
      </c>
      <c r="D30" s="9">
        <v>14</v>
      </c>
      <c r="E30" s="9">
        <v>15</v>
      </c>
      <c r="F30" s="9">
        <v>17</v>
      </c>
      <c r="G30" s="9">
        <v>16</v>
      </c>
      <c r="H30" s="9">
        <v>16</v>
      </c>
      <c r="I30" s="838" t="s">
        <v>773</v>
      </c>
      <c r="J30" s="991">
        <v>19</v>
      </c>
      <c r="K30" s="838" t="s">
        <v>773</v>
      </c>
      <c r="L30" s="9">
        <v>19</v>
      </c>
      <c r="M30" s="801">
        <v>18</v>
      </c>
      <c r="N30" s="9">
        <v>8</v>
      </c>
      <c r="O30" s="801">
        <v>9</v>
      </c>
      <c r="P30" s="9">
        <v>16</v>
      </c>
    </row>
    <row r="31" spans="1:17">
      <c r="A31" s="849" t="s">
        <v>223</v>
      </c>
      <c r="B31" s="838" t="s">
        <v>219</v>
      </c>
      <c r="C31" s="9">
        <v>7</v>
      </c>
      <c r="D31" s="9">
        <v>6</v>
      </c>
      <c r="E31" s="9">
        <v>6</v>
      </c>
      <c r="F31" s="9">
        <v>7</v>
      </c>
      <c r="G31" s="9">
        <v>8</v>
      </c>
      <c r="H31" s="9">
        <v>8</v>
      </c>
      <c r="I31" s="838" t="s">
        <v>773</v>
      </c>
      <c r="J31" s="991">
        <v>10</v>
      </c>
      <c r="K31" s="838" t="s">
        <v>773</v>
      </c>
      <c r="L31" s="9">
        <v>11</v>
      </c>
      <c r="M31" s="801">
        <v>11</v>
      </c>
      <c r="N31" s="9">
        <v>4</v>
      </c>
      <c r="O31" s="801">
        <v>3</v>
      </c>
      <c r="P31" s="9">
        <v>9</v>
      </c>
    </row>
    <row r="32" spans="1:17">
      <c r="A32" s="969" t="s">
        <v>223</v>
      </c>
      <c r="B32" s="839" t="s">
        <v>220</v>
      </c>
      <c r="C32" s="740">
        <v>1</v>
      </c>
      <c r="D32" s="740">
        <v>2</v>
      </c>
      <c r="E32" s="740">
        <v>2</v>
      </c>
      <c r="F32" s="740">
        <v>1</v>
      </c>
      <c r="G32" s="740">
        <v>2</v>
      </c>
      <c r="H32" s="740">
        <v>2</v>
      </c>
      <c r="I32" s="839" t="s">
        <v>773</v>
      </c>
      <c r="J32" s="992">
        <v>2</v>
      </c>
      <c r="K32" s="839" t="s">
        <v>773</v>
      </c>
      <c r="L32" s="740">
        <v>3</v>
      </c>
      <c r="M32" s="802">
        <v>3</v>
      </c>
      <c r="N32" s="983">
        <v>1</v>
      </c>
      <c r="O32" s="802">
        <v>1</v>
      </c>
      <c r="P32" s="983">
        <v>2</v>
      </c>
      <c r="Q32" s="738"/>
    </row>
    <row r="33" spans="1:17">
      <c r="A33" s="851" t="s">
        <v>222</v>
      </c>
      <c r="B33" s="970">
        <v>0</v>
      </c>
      <c r="C33" s="739">
        <v>68</v>
      </c>
      <c r="D33" s="739">
        <v>64</v>
      </c>
      <c r="E33" s="739">
        <v>66</v>
      </c>
      <c r="F33" s="739">
        <v>67</v>
      </c>
      <c r="G33" s="739">
        <v>70</v>
      </c>
      <c r="H33" s="739">
        <v>69</v>
      </c>
      <c r="I33" s="970" t="s">
        <v>773</v>
      </c>
      <c r="J33" s="990">
        <v>69</v>
      </c>
      <c r="K33" s="970" t="s">
        <v>773</v>
      </c>
      <c r="L33" s="739">
        <v>69</v>
      </c>
      <c r="M33" s="800">
        <v>68</v>
      </c>
      <c r="N33" s="739">
        <v>78</v>
      </c>
      <c r="O33" s="800">
        <v>87</v>
      </c>
      <c r="P33" s="739">
        <v>79</v>
      </c>
    </row>
    <row r="34" spans="1:17">
      <c r="A34" s="849" t="s">
        <v>222</v>
      </c>
      <c r="B34" s="838" t="s">
        <v>207</v>
      </c>
      <c r="C34" s="9">
        <v>25</v>
      </c>
      <c r="D34" s="9">
        <v>29</v>
      </c>
      <c r="E34" s="9">
        <v>27</v>
      </c>
      <c r="F34" s="9">
        <v>27</v>
      </c>
      <c r="G34" s="9">
        <v>24</v>
      </c>
      <c r="H34" s="9">
        <v>24</v>
      </c>
      <c r="I34" s="838" t="s">
        <v>773</v>
      </c>
      <c r="J34" s="991">
        <v>24</v>
      </c>
      <c r="K34" s="838" t="s">
        <v>773</v>
      </c>
      <c r="L34" s="9">
        <v>23</v>
      </c>
      <c r="M34" s="801">
        <v>24</v>
      </c>
      <c r="N34" s="9">
        <v>19</v>
      </c>
      <c r="O34" s="801">
        <v>11</v>
      </c>
      <c r="P34" s="9">
        <v>16</v>
      </c>
    </row>
    <row r="35" spans="1:17">
      <c r="A35" s="849" t="s">
        <v>222</v>
      </c>
      <c r="B35" s="838" t="s">
        <v>208</v>
      </c>
      <c r="C35" s="9">
        <v>4</v>
      </c>
      <c r="D35" s="9">
        <v>5</v>
      </c>
      <c r="E35" s="9">
        <v>5</v>
      </c>
      <c r="F35" s="9">
        <v>4</v>
      </c>
      <c r="G35" s="9">
        <v>4</v>
      </c>
      <c r="H35" s="9">
        <v>4</v>
      </c>
      <c r="I35" s="838" t="s">
        <v>773</v>
      </c>
      <c r="J35" s="991">
        <v>5</v>
      </c>
      <c r="K35" s="838" t="s">
        <v>773</v>
      </c>
      <c r="L35" s="9">
        <v>6</v>
      </c>
      <c r="M35" s="801">
        <v>5</v>
      </c>
      <c r="N35" s="9">
        <v>2</v>
      </c>
      <c r="O35" s="801">
        <v>1</v>
      </c>
      <c r="P35" s="9">
        <v>3</v>
      </c>
    </row>
    <row r="36" spans="1:17">
      <c r="A36" s="849" t="s">
        <v>222</v>
      </c>
      <c r="B36" s="838" t="s">
        <v>219</v>
      </c>
      <c r="C36" s="9">
        <v>2</v>
      </c>
      <c r="D36" s="9">
        <v>2</v>
      </c>
      <c r="E36" s="9">
        <v>2</v>
      </c>
      <c r="F36" s="9">
        <v>2</v>
      </c>
      <c r="G36" s="9">
        <v>2</v>
      </c>
      <c r="H36" s="9">
        <v>2</v>
      </c>
      <c r="I36" s="838" t="s">
        <v>773</v>
      </c>
      <c r="J36" s="991">
        <v>2</v>
      </c>
      <c r="K36" s="838" t="s">
        <v>773</v>
      </c>
      <c r="L36" s="9">
        <v>2</v>
      </c>
      <c r="M36" s="801">
        <v>2</v>
      </c>
      <c r="N36" s="9">
        <v>1</v>
      </c>
      <c r="O36" s="801">
        <v>0</v>
      </c>
      <c r="P36" s="9">
        <v>1</v>
      </c>
    </row>
    <row r="37" spans="1:17">
      <c r="A37" s="969" t="s">
        <v>222</v>
      </c>
      <c r="B37" s="839" t="s">
        <v>220</v>
      </c>
      <c r="C37" s="740">
        <v>0</v>
      </c>
      <c r="D37" s="740">
        <v>0</v>
      </c>
      <c r="E37" s="740">
        <v>1</v>
      </c>
      <c r="F37" s="740">
        <v>1</v>
      </c>
      <c r="G37" s="740">
        <v>0</v>
      </c>
      <c r="H37" s="740">
        <v>0</v>
      </c>
      <c r="I37" s="839" t="s">
        <v>773</v>
      </c>
      <c r="J37" s="992">
        <v>0</v>
      </c>
      <c r="K37" s="839" t="s">
        <v>773</v>
      </c>
      <c r="L37" s="740">
        <v>1</v>
      </c>
      <c r="M37" s="802">
        <v>1</v>
      </c>
      <c r="N37" s="740">
        <v>0</v>
      </c>
      <c r="O37" s="802">
        <v>0</v>
      </c>
      <c r="P37" s="740">
        <v>0</v>
      </c>
    </row>
    <row r="38" spans="1:17">
      <c r="A38" s="849" t="s">
        <v>882</v>
      </c>
      <c r="B38" s="842" t="s">
        <v>31</v>
      </c>
      <c r="C38" s="993">
        <v>5310</v>
      </c>
      <c r="D38" s="993">
        <v>4180</v>
      </c>
      <c r="E38" s="993">
        <v>5100</v>
      </c>
      <c r="F38" s="993">
        <v>4250</v>
      </c>
      <c r="G38" s="993">
        <v>4380</v>
      </c>
      <c r="H38" s="993">
        <v>4280</v>
      </c>
      <c r="I38" s="994" t="s">
        <v>773</v>
      </c>
      <c r="J38" s="995">
        <v>4450</v>
      </c>
      <c r="K38" s="994" t="s">
        <v>773</v>
      </c>
      <c r="L38" s="993">
        <v>4560</v>
      </c>
      <c r="M38" s="996">
        <v>4780</v>
      </c>
      <c r="N38" s="993">
        <v>410</v>
      </c>
      <c r="O38" s="996">
        <v>1280</v>
      </c>
      <c r="P38" s="993">
        <v>3350</v>
      </c>
      <c r="Q38" s="993"/>
    </row>
    <row r="39" spans="1:17">
      <c r="A39" s="696"/>
    </row>
    <row r="40" spans="1:17">
      <c r="A40" s="696"/>
    </row>
    <row r="41" spans="1:17">
      <c r="A41" s="696"/>
    </row>
    <row r="42" spans="1:17">
      <c r="A42" s="696"/>
    </row>
  </sheetData>
  <phoneticPr fontId="54" type="noConversion"/>
  <pageMargins left="0.7" right="0.7" top="0.75" bottom="0.75" header="0.3" footer="0.3"/>
  <tableParts count="1">
    <tablePart r:id="rId1"/>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O10"/>
  <sheetViews>
    <sheetView workbookViewId="0"/>
  </sheetViews>
  <sheetFormatPr defaultColWidth="9.23046875" defaultRowHeight="15.5"/>
  <cols>
    <col min="1" max="1" width="24.23046875" style="9" customWidth="1"/>
    <col min="2" max="16384" width="9.23046875" style="9"/>
  </cols>
  <sheetData>
    <row r="1" spans="1:15" ht="18">
      <c r="A1" s="683" t="s">
        <v>1183</v>
      </c>
      <c r="B1" s="11"/>
      <c r="C1" s="11"/>
      <c r="D1" s="11"/>
      <c r="E1" s="11"/>
      <c r="F1" s="11"/>
      <c r="G1" s="72"/>
      <c r="H1" s="11"/>
      <c r="I1" s="11"/>
      <c r="J1" s="11"/>
      <c r="K1" s="11"/>
      <c r="L1" s="11"/>
      <c r="M1" s="11"/>
      <c r="N1" s="11"/>
    </row>
    <row r="2" spans="1:15">
      <c r="A2" s="74" t="s">
        <v>920</v>
      </c>
      <c r="B2" s="11"/>
      <c r="C2" s="11"/>
      <c r="D2" s="11"/>
      <c r="E2" s="11"/>
      <c r="F2" s="11"/>
      <c r="G2" s="72"/>
      <c r="H2" s="11"/>
      <c r="I2" s="11"/>
      <c r="J2" s="11"/>
      <c r="K2" s="11"/>
      <c r="L2" s="11"/>
      <c r="M2" s="11"/>
      <c r="N2" s="11"/>
    </row>
    <row r="3" spans="1:15" ht="16" thickBot="1">
      <c r="A3" s="9" t="s">
        <v>30</v>
      </c>
      <c r="B3" s="11"/>
      <c r="C3" s="11"/>
      <c r="D3" s="11"/>
      <c r="E3" s="11"/>
      <c r="F3" s="11"/>
      <c r="G3" s="72"/>
      <c r="H3" s="11"/>
      <c r="I3" s="11"/>
      <c r="J3" s="11"/>
      <c r="K3" s="11"/>
      <c r="L3" s="11"/>
      <c r="M3" s="11"/>
      <c r="N3" s="70"/>
      <c r="O3" s="70"/>
    </row>
    <row r="4" spans="1:15">
      <c r="A4" s="222" t="s">
        <v>461</v>
      </c>
      <c r="B4" s="658" t="s">
        <v>357</v>
      </c>
      <c r="C4" s="658" t="s">
        <v>358</v>
      </c>
      <c r="D4" s="658" t="s">
        <v>359</v>
      </c>
      <c r="E4" s="658" t="s">
        <v>360</v>
      </c>
      <c r="F4" s="658" t="s">
        <v>361</v>
      </c>
      <c r="G4" s="659" t="s">
        <v>362</v>
      </c>
      <c r="H4" s="658" t="s">
        <v>363</v>
      </c>
      <c r="I4" s="658" t="s">
        <v>364</v>
      </c>
      <c r="J4" s="658" t="s">
        <v>365</v>
      </c>
      <c r="K4" s="658" t="s">
        <v>366</v>
      </c>
      <c r="L4" s="665" t="s">
        <v>367</v>
      </c>
      <c r="M4" s="659" t="s">
        <v>352</v>
      </c>
      <c r="N4" s="665" t="s">
        <v>513</v>
      </c>
      <c r="O4" s="1338" t="s">
        <v>1079</v>
      </c>
    </row>
    <row r="5" spans="1:15">
      <c r="A5" s="126" t="s">
        <v>204</v>
      </c>
      <c r="B5" s="83">
        <v>8.8000000000000007</v>
      </c>
      <c r="C5" s="83">
        <v>7</v>
      </c>
      <c r="D5" s="83">
        <v>7.9</v>
      </c>
      <c r="E5" s="83">
        <v>7.82</v>
      </c>
      <c r="F5" s="83">
        <v>8.0299999999999994</v>
      </c>
      <c r="G5" s="84">
        <v>7.9</v>
      </c>
      <c r="H5" s="479" t="s">
        <v>765</v>
      </c>
      <c r="I5" s="73">
        <v>7.9</v>
      </c>
      <c r="J5" s="479" t="s">
        <v>765</v>
      </c>
      <c r="K5" s="73">
        <v>8.3000000000000007</v>
      </c>
      <c r="L5" s="656">
        <v>8.1</v>
      </c>
      <c r="M5" s="74">
        <v>2.7</v>
      </c>
      <c r="N5" s="656">
        <v>2.8</v>
      </c>
      <c r="O5" s="74">
        <v>3.9</v>
      </c>
    </row>
    <row r="6" spans="1:15">
      <c r="A6" s="128" t="s">
        <v>205</v>
      </c>
      <c r="B6" s="1225">
        <v>91.2</v>
      </c>
      <c r="C6" s="1225">
        <v>93</v>
      </c>
      <c r="D6" s="1225">
        <v>92.07</v>
      </c>
      <c r="E6" s="1225">
        <v>92.2</v>
      </c>
      <c r="F6" s="1225">
        <v>92</v>
      </c>
      <c r="G6" s="481">
        <v>92.05</v>
      </c>
      <c r="H6" s="680" t="s">
        <v>765</v>
      </c>
      <c r="I6" s="62">
        <v>92.1</v>
      </c>
      <c r="J6" s="680" t="s">
        <v>765</v>
      </c>
      <c r="K6" s="62">
        <v>91.7</v>
      </c>
      <c r="L6" s="1226">
        <v>91.9</v>
      </c>
      <c r="M6" s="446">
        <v>97.3</v>
      </c>
      <c r="N6" s="1226">
        <v>97.2</v>
      </c>
      <c r="O6" s="446">
        <v>96.1</v>
      </c>
    </row>
    <row r="7" spans="1:15" ht="16" thickBot="1">
      <c r="A7" s="69" t="s">
        <v>31</v>
      </c>
      <c r="B7" s="82">
        <v>12540</v>
      </c>
      <c r="C7" s="82">
        <v>12440</v>
      </c>
      <c r="D7" s="82">
        <v>12890</v>
      </c>
      <c r="E7" s="82">
        <v>9890</v>
      </c>
      <c r="F7" s="82">
        <v>9920</v>
      </c>
      <c r="G7" s="75">
        <v>9800</v>
      </c>
      <c r="H7" s="657" t="s">
        <v>765</v>
      </c>
      <c r="I7" s="76">
        <v>9640</v>
      </c>
      <c r="J7" s="657" t="s">
        <v>765</v>
      </c>
      <c r="K7" s="76">
        <v>9690</v>
      </c>
      <c r="L7" s="654">
        <v>9750</v>
      </c>
      <c r="M7" s="76">
        <v>2790</v>
      </c>
      <c r="N7" s="654">
        <v>9030</v>
      </c>
      <c r="O7" s="76">
        <v>9630</v>
      </c>
    </row>
    <row r="8" spans="1:15">
      <c r="A8" s="127"/>
      <c r="B8" s="127"/>
      <c r="C8" s="127"/>
      <c r="D8" s="127"/>
      <c r="E8" s="127"/>
      <c r="F8" s="127"/>
      <c r="G8" s="127"/>
      <c r="H8" s="127"/>
      <c r="I8" s="127"/>
      <c r="J8" s="127"/>
      <c r="K8" s="127"/>
      <c r="L8" s="11"/>
      <c r="M8" s="11"/>
      <c r="N8" s="11"/>
    </row>
    <row r="9" spans="1:15" ht="15.65" customHeight="1">
      <c r="A9" s="260"/>
      <c r="B9" s="260"/>
      <c r="C9" s="260"/>
      <c r="D9" s="260"/>
      <c r="E9" s="260"/>
      <c r="F9" s="260"/>
      <c r="G9" s="260"/>
      <c r="H9" s="260"/>
      <c r="I9" s="129"/>
      <c r="J9" s="129"/>
      <c r="K9" s="129"/>
      <c r="L9" s="11"/>
      <c r="M9" s="11"/>
      <c r="N9" s="11"/>
    </row>
    <row r="10" spans="1:15">
      <c r="A10" s="79"/>
      <c r="B10" s="80"/>
      <c r="C10" s="80"/>
      <c r="D10" s="80"/>
      <c r="E10" s="80"/>
      <c r="F10" s="80"/>
      <c r="G10" s="81"/>
      <c r="H10" s="11"/>
      <c r="I10" s="80"/>
      <c r="J10" s="11"/>
      <c r="K10" s="11"/>
      <c r="L10" s="11"/>
      <c r="M10" s="11"/>
      <c r="N10" s="11"/>
    </row>
  </sheetData>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P59"/>
  <sheetViews>
    <sheetView workbookViewId="0"/>
  </sheetViews>
  <sheetFormatPr defaultColWidth="9.23046875" defaultRowHeight="15.5"/>
  <cols>
    <col min="1" max="1" width="34" style="9" customWidth="1"/>
    <col min="2" max="2" width="17.765625" style="9" customWidth="1"/>
    <col min="3" max="16384" width="9.23046875" style="9"/>
  </cols>
  <sheetData>
    <row r="1" spans="1:16" ht="18">
      <c r="A1" s="683" t="s">
        <v>1184</v>
      </c>
      <c r="B1" s="11"/>
      <c r="C1" s="11"/>
      <c r="D1" s="11"/>
      <c r="E1" s="11"/>
      <c r="F1" s="11"/>
      <c r="G1" s="72"/>
      <c r="H1" s="11"/>
      <c r="I1" s="11"/>
      <c r="J1" s="11"/>
      <c r="K1" s="11"/>
      <c r="L1" s="11"/>
      <c r="M1" s="11"/>
      <c r="N1" s="11"/>
      <c r="O1" s="11"/>
    </row>
    <row r="2" spans="1:16">
      <c r="A2" s="74" t="s">
        <v>920</v>
      </c>
      <c r="B2" s="11"/>
      <c r="C2" s="11"/>
      <c r="D2" s="11"/>
      <c r="E2" s="11"/>
      <c r="F2" s="11"/>
      <c r="G2" s="72"/>
      <c r="H2" s="11"/>
      <c r="I2" s="11"/>
      <c r="J2" s="11"/>
      <c r="K2" s="11"/>
      <c r="L2" s="11"/>
      <c r="M2" s="11"/>
      <c r="N2" s="11"/>
      <c r="O2" s="11"/>
    </row>
    <row r="3" spans="1:16" ht="16" thickBot="1">
      <c r="A3" s="9" t="s">
        <v>30</v>
      </c>
      <c r="B3" s="11"/>
      <c r="C3" s="11"/>
      <c r="D3" s="11"/>
      <c r="E3" s="11"/>
      <c r="F3" s="11"/>
      <c r="G3" s="72"/>
      <c r="H3" s="11"/>
      <c r="I3" s="11"/>
      <c r="J3" s="11"/>
      <c r="K3" s="11"/>
      <c r="L3" s="11"/>
      <c r="M3" s="11"/>
      <c r="N3" s="11"/>
      <c r="O3" s="11"/>
    </row>
    <row r="4" spans="1:16">
      <c r="A4" s="239" t="s">
        <v>35</v>
      </c>
      <c r="B4" s="87" t="s">
        <v>463</v>
      </c>
      <c r="C4" s="442" t="s">
        <v>357</v>
      </c>
      <c r="D4" s="442" t="s">
        <v>358</v>
      </c>
      <c r="E4" s="442" t="s">
        <v>359</v>
      </c>
      <c r="F4" s="442" t="s">
        <v>360</v>
      </c>
      <c r="G4" s="442" t="s">
        <v>361</v>
      </c>
      <c r="H4" s="442" t="s">
        <v>362</v>
      </c>
      <c r="I4" s="442" t="s">
        <v>363</v>
      </c>
      <c r="J4" s="442" t="s">
        <v>364</v>
      </c>
      <c r="K4" s="442" t="s">
        <v>365</v>
      </c>
      <c r="L4" s="442" t="s">
        <v>366</v>
      </c>
      <c r="M4" s="653" t="s">
        <v>367</v>
      </c>
      <c r="N4" s="442" t="s">
        <v>352</v>
      </c>
      <c r="O4" s="653" t="s">
        <v>513</v>
      </c>
      <c r="P4" s="442" t="s">
        <v>1079</v>
      </c>
    </row>
    <row r="5" spans="1:16">
      <c r="A5" s="240" t="s">
        <v>224</v>
      </c>
      <c r="B5" s="79" t="s">
        <v>207</v>
      </c>
      <c r="C5" s="89">
        <v>34</v>
      </c>
      <c r="D5" s="89">
        <v>31</v>
      </c>
      <c r="E5" s="89">
        <v>29</v>
      </c>
      <c r="F5" s="89">
        <v>31</v>
      </c>
      <c r="G5" s="89">
        <v>28</v>
      </c>
      <c r="H5" s="89">
        <v>31</v>
      </c>
      <c r="I5" s="84" t="s">
        <v>765</v>
      </c>
      <c r="J5" s="89">
        <v>35</v>
      </c>
      <c r="K5" s="84" t="s">
        <v>765</v>
      </c>
      <c r="L5" s="89">
        <v>32</v>
      </c>
      <c r="M5" s="660">
        <v>30</v>
      </c>
      <c r="N5" s="89">
        <v>50</v>
      </c>
      <c r="O5" s="660">
        <v>49</v>
      </c>
      <c r="P5" s="89">
        <v>39</v>
      </c>
    </row>
    <row r="6" spans="1:16">
      <c r="A6" s="240" t="s">
        <v>224</v>
      </c>
      <c r="B6" s="79" t="s">
        <v>208</v>
      </c>
      <c r="C6" s="89">
        <v>16</v>
      </c>
      <c r="D6" s="89">
        <v>16</v>
      </c>
      <c r="E6" s="89">
        <v>18</v>
      </c>
      <c r="F6" s="89">
        <v>14</v>
      </c>
      <c r="G6" s="89">
        <v>17</v>
      </c>
      <c r="H6" s="89">
        <v>15</v>
      </c>
      <c r="I6" s="84" t="s">
        <v>765</v>
      </c>
      <c r="J6" s="89">
        <v>17</v>
      </c>
      <c r="K6" s="84" t="s">
        <v>765</v>
      </c>
      <c r="L6" s="89">
        <v>18</v>
      </c>
      <c r="M6" s="660">
        <v>18</v>
      </c>
      <c r="N6" s="89">
        <v>12</v>
      </c>
      <c r="O6" s="660">
        <v>16</v>
      </c>
      <c r="P6" s="89">
        <v>22</v>
      </c>
    </row>
    <row r="7" spans="1:16">
      <c r="A7" s="240" t="s">
        <v>224</v>
      </c>
      <c r="B7" s="79" t="s">
        <v>209</v>
      </c>
      <c r="C7" s="89">
        <v>9</v>
      </c>
      <c r="D7" s="89">
        <v>10</v>
      </c>
      <c r="E7" s="89">
        <v>9</v>
      </c>
      <c r="F7" s="89">
        <v>10</v>
      </c>
      <c r="G7" s="89">
        <v>9</v>
      </c>
      <c r="H7" s="89">
        <v>10</v>
      </c>
      <c r="I7" s="84" t="s">
        <v>765</v>
      </c>
      <c r="J7" s="89">
        <v>9</v>
      </c>
      <c r="K7" s="84" t="s">
        <v>765</v>
      </c>
      <c r="L7" s="89">
        <v>9</v>
      </c>
      <c r="M7" s="660">
        <v>9</v>
      </c>
      <c r="N7" s="89">
        <v>10</v>
      </c>
      <c r="O7" s="660">
        <v>10</v>
      </c>
      <c r="P7" s="89">
        <v>12</v>
      </c>
    </row>
    <row r="8" spans="1:16">
      <c r="A8" s="240" t="s">
        <v>224</v>
      </c>
      <c r="B8" s="79" t="s">
        <v>210</v>
      </c>
      <c r="C8" s="89">
        <v>7</v>
      </c>
      <c r="D8" s="89">
        <v>5</v>
      </c>
      <c r="E8" s="89">
        <v>7</v>
      </c>
      <c r="F8" s="89">
        <v>6</v>
      </c>
      <c r="G8" s="89">
        <v>8</v>
      </c>
      <c r="H8" s="89">
        <v>6</v>
      </c>
      <c r="I8" s="84" t="s">
        <v>765</v>
      </c>
      <c r="J8" s="89">
        <v>6</v>
      </c>
      <c r="K8" s="84" t="s">
        <v>765</v>
      </c>
      <c r="L8" s="89">
        <v>7</v>
      </c>
      <c r="M8" s="660">
        <v>9</v>
      </c>
      <c r="N8" s="89">
        <v>6</v>
      </c>
      <c r="O8" s="660">
        <v>8</v>
      </c>
      <c r="P8" s="89">
        <v>6</v>
      </c>
    </row>
    <row r="9" spans="1:16">
      <c r="A9" s="240" t="s">
        <v>224</v>
      </c>
      <c r="B9" s="79" t="s">
        <v>211</v>
      </c>
      <c r="C9" s="89">
        <v>10</v>
      </c>
      <c r="D9" s="89">
        <v>9</v>
      </c>
      <c r="E9" s="89">
        <v>9</v>
      </c>
      <c r="F9" s="89">
        <v>9</v>
      </c>
      <c r="G9" s="89">
        <v>9</v>
      </c>
      <c r="H9" s="89">
        <v>10</v>
      </c>
      <c r="I9" s="84" t="s">
        <v>765</v>
      </c>
      <c r="J9" s="89">
        <v>11</v>
      </c>
      <c r="K9" s="84" t="s">
        <v>765</v>
      </c>
      <c r="L9" s="89">
        <v>11</v>
      </c>
      <c r="M9" s="660">
        <v>9</v>
      </c>
      <c r="N9" s="89">
        <v>6</v>
      </c>
      <c r="O9" s="660">
        <v>8</v>
      </c>
      <c r="P9" s="89">
        <v>8</v>
      </c>
    </row>
    <row r="10" spans="1:16">
      <c r="A10" s="240" t="s">
        <v>224</v>
      </c>
      <c r="B10" s="79" t="s">
        <v>212</v>
      </c>
      <c r="C10" s="89">
        <v>7</v>
      </c>
      <c r="D10" s="89">
        <v>10</v>
      </c>
      <c r="E10" s="89">
        <v>9</v>
      </c>
      <c r="F10" s="89">
        <v>10</v>
      </c>
      <c r="G10" s="89">
        <v>8</v>
      </c>
      <c r="H10" s="89">
        <v>8</v>
      </c>
      <c r="I10" s="84" t="s">
        <v>765</v>
      </c>
      <c r="J10" s="89">
        <v>7</v>
      </c>
      <c r="K10" s="84" t="s">
        <v>765</v>
      </c>
      <c r="L10" s="89">
        <v>8</v>
      </c>
      <c r="M10" s="660">
        <v>9</v>
      </c>
      <c r="N10" s="89">
        <v>12</v>
      </c>
      <c r="O10" s="660">
        <v>4</v>
      </c>
      <c r="P10" s="89">
        <v>8</v>
      </c>
    </row>
    <row r="11" spans="1:16">
      <c r="A11" s="242" t="s">
        <v>224</v>
      </c>
      <c r="B11" s="237" t="s">
        <v>213</v>
      </c>
      <c r="C11" s="443">
        <v>16</v>
      </c>
      <c r="D11" s="443">
        <v>20</v>
      </c>
      <c r="E11" s="443">
        <v>20</v>
      </c>
      <c r="F11" s="443">
        <v>20</v>
      </c>
      <c r="G11" s="443">
        <v>21</v>
      </c>
      <c r="H11" s="443">
        <v>19</v>
      </c>
      <c r="I11" s="481" t="s">
        <v>765</v>
      </c>
      <c r="J11" s="443">
        <v>15</v>
      </c>
      <c r="K11" s="481" t="s">
        <v>765</v>
      </c>
      <c r="L11" s="443">
        <v>17</v>
      </c>
      <c r="M11" s="661">
        <v>16</v>
      </c>
      <c r="N11" s="443">
        <v>3</v>
      </c>
      <c r="O11" s="661">
        <v>5</v>
      </c>
      <c r="P11" s="443">
        <v>6</v>
      </c>
    </row>
    <row r="12" spans="1:16">
      <c r="A12" s="240" t="s">
        <v>224</v>
      </c>
      <c r="B12" s="79" t="s">
        <v>214</v>
      </c>
      <c r="C12" s="74">
        <v>2</v>
      </c>
      <c r="D12" s="74">
        <v>2</v>
      </c>
      <c r="E12" s="74">
        <v>2</v>
      </c>
      <c r="F12" s="74">
        <v>2</v>
      </c>
      <c r="G12" s="74">
        <v>2</v>
      </c>
      <c r="H12" s="74">
        <v>2</v>
      </c>
      <c r="I12" s="84" t="s">
        <v>765</v>
      </c>
      <c r="J12" s="74">
        <v>2</v>
      </c>
      <c r="K12" s="84" t="s">
        <v>765</v>
      </c>
      <c r="L12" s="74">
        <v>2</v>
      </c>
      <c r="M12" s="429">
        <v>2</v>
      </c>
      <c r="N12" s="74">
        <v>2</v>
      </c>
      <c r="O12" s="429">
        <v>2</v>
      </c>
      <c r="P12" s="74">
        <v>2</v>
      </c>
    </row>
    <row r="13" spans="1:16" ht="13.5" customHeight="1">
      <c r="A13" s="240" t="s">
        <v>224</v>
      </c>
      <c r="B13" s="79" t="s">
        <v>215</v>
      </c>
      <c r="C13" s="74">
        <v>2</v>
      </c>
      <c r="D13" s="74">
        <v>2</v>
      </c>
      <c r="E13" s="74">
        <v>2</v>
      </c>
      <c r="F13" s="74">
        <v>2</v>
      </c>
      <c r="G13" s="74">
        <v>2</v>
      </c>
      <c r="H13" s="74">
        <v>2</v>
      </c>
      <c r="I13" s="84" t="s">
        <v>765</v>
      </c>
      <c r="J13" s="74">
        <v>2</v>
      </c>
      <c r="K13" s="84" t="s">
        <v>765</v>
      </c>
      <c r="L13" s="74">
        <v>2</v>
      </c>
      <c r="M13" s="429">
        <v>2</v>
      </c>
      <c r="N13" s="74">
        <v>2</v>
      </c>
      <c r="O13" s="429">
        <v>2</v>
      </c>
      <c r="P13" s="74">
        <v>2</v>
      </c>
    </row>
    <row r="14" spans="1:16">
      <c r="A14" s="240" t="s">
        <v>224</v>
      </c>
      <c r="B14" s="79" t="s">
        <v>65</v>
      </c>
      <c r="C14" s="74">
        <v>5</v>
      </c>
      <c r="D14" s="74">
        <v>6</v>
      </c>
      <c r="E14" s="74">
        <v>6</v>
      </c>
      <c r="F14" s="74">
        <v>6</v>
      </c>
      <c r="G14" s="74">
        <v>6</v>
      </c>
      <c r="H14" s="74">
        <v>6</v>
      </c>
      <c r="I14" s="84" t="s">
        <v>765</v>
      </c>
      <c r="J14" s="74">
        <v>4</v>
      </c>
      <c r="K14" s="84" t="s">
        <v>765</v>
      </c>
      <c r="L14" s="74">
        <v>6</v>
      </c>
      <c r="M14" s="429">
        <v>6</v>
      </c>
      <c r="N14" s="74">
        <v>2</v>
      </c>
      <c r="O14" s="429">
        <v>3</v>
      </c>
      <c r="P14" s="74">
        <v>4</v>
      </c>
    </row>
    <row r="15" spans="1:16" ht="15.75" customHeight="1">
      <c r="A15" s="240" t="s">
        <v>224</v>
      </c>
      <c r="B15" s="79" t="s">
        <v>216</v>
      </c>
      <c r="C15" s="74">
        <v>12</v>
      </c>
      <c r="D15" s="74">
        <v>16</v>
      </c>
      <c r="E15" s="74">
        <v>16</v>
      </c>
      <c r="F15" s="74">
        <v>18</v>
      </c>
      <c r="G15" s="74">
        <v>16</v>
      </c>
      <c r="H15" s="74">
        <v>14</v>
      </c>
      <c r="I15" s="84" t="s">
        <v>765</v>
      </c>
      <c r="J15" s="74">
        <v>12</v>
      </c>
      <c r="K15" s="84" t="s">
        <v>765</v>
      </c>
      <c r="L15" s="74">
        <v>12</v>
      </c>
      <c r="M15" s="429">
        <v>12</v>
      </c>
      <c r="N15" s="74">
        <v>8</v>
      </c>
      <c r="O15" s="429">
        <v>8</v>
      </c>
      <c r="P15" s="74">
        <v>8</v>
      </c>
    </row>
    <row r="16" spans="1:16">
      <c r="A16" s="240" t="s">
        <v>224</v>
      </c>
      <c r="B16" s="79" t="s">
        <v>217</v>
      </c>
      <c r="C16" s="74">
        <v>30</v>
      </c>
      <c r="D16" s="74">
        <v>40</v>
      </c>
      <c r="E16" s="74">
        <v>40</v>
      </c>
      <c r="F16" s="74">
        <v>40</v>
      </c>
      <c r="G16" s="74">
        <v>40</v>
      </c>
      <c r="H16" s="74">
        <v>34</v>
      </c>
      <c r="I16" s="84" t="s">
        <v>765</v>
      </c>
      <c r="J16" s="74">
        <v>30</v>
      </c>
      <c r="K16" s="84" t="s">
        <v>765</v>
      </c>
      <c r="L16" s="74">
        <v>30</v>
      </c>
      <c r="M16" s="429">
        <v>28</v>
      </c>
      <c r="N16" s="74">
        <v>16</v>
      </c>
      <c r="O16" s="429">
        <v>12</v>
      </c>
      <c r="P16" s="74">
        <v>18</v>
      </c>
    </row>
    <row r="17" spans="1:16">
      <c r="A17" s="240" t="s">
        <v>224</v>
      </c>
      <c r="B17" s="79" t="s">
        <v>884</v>
      </c>
      <c r="C17" s="74">
        <v>14.4</v>
      </c>
      <c r="D17" s="74">
        <v>23.3</v>
      </c>
      <c r="E17" s="74">
        <v>16.5</v>
      </c>
      <c r="F17" s="84">
        <v>16</v>
      </c>
      <c r="G17" s="74">
        <v>14.3</v>
      </c>
      <c r="H17" s="74">
        <v>14.1</v>
      </c>
      <c r="I17" s="84" t="s">
        <v>765</v>
      </c>
      <c r="J17" s="74">
        <v>12.3</v>
      </c>
      <c r="K17" s="84" t="s">
        <v>765</v>
      </c>
      <c r="L17" s="74">
        <v>12.8</v>
      </c>
      <c r="M17" s="429">
        <v>12.7</v>
      </c>
      <c r="N17" s="74">
        <v>7.2</v>
      </c>
      <c r="O17" s="429">
        <v>6.4</v>
      </c>
      <c r="P17" s="74">
        <v>8.4</v>
      </c>
    </row>
    <row r="18" spans="1:16">
      <c r="A18" s="241" t="s">
        <v>218</v>
      </c>
      <c r="B18" s="238">
        <v>0</v>
      </c>
      <c r="C18" s="444">
        <v>83</v>
      </c>
      <c r="D18" s="444">
        <v>86</v>
      </c>
      <c r="E18" s="444">
        <v>84</v>
      </c>
      <c r="F18" s="444">
        <v>86</v>
      </c>
      <c r="G18" s="444">
        <v>85</v>
      </c>
      <c r="H18" s="444">
        <v>87</v>
      </c>
      <c r="I18" s="482" t="s">
        <v>765</v>
      </c>
      <c r="J18" s="444">
        <v>89</v>
      </c>
      <c r="K18" s="482" t="s">
        <v>765</v>
      </c>
      <c r="L18" s="444">
        <v>87</v>
      </c>
      <c r="M18" s="662">
        <v>87</v>
      </c>
      <c r="N18" s="444">
        <v>85</v>
      </c>
      <c r="O18" s="662">
        <v>88</v>
      </c>
      <c r="P18" s="444">
        <v>80</v>
      </c>
    </row>
    <row r="19" spans="1:16">
      <c r="A19" s="240" t="s">
        <v>218</v>
      </c>
      <c r="B19" s="79" t="s">
        <v>207</v>
      </c>
      <c r="C19" s="89">
        <v>8</v>
      </c>
      <c r="D19" s="89">
        <v>5</v>
      </c>
      <c r="E19" s="89">
        <v>6</v>
      </c>
      <c r="F19" s="89">
        <v>4</v>
      </c>
      <c r="G19" s="89">
        <v>5</v>
      </c>
      <c r="H19" s="89">
        <v>5</v>
      </c>
      <c r="I19" s="84" t="s">
        <v>765</v>
      </c>
      <c r="J19" s="89">
        <v>5</v>
      </c>
      <c r="K19" s="84" t="s">
        <v>765</v>
      </c>
      <c r="L19" s="89">
        <v>4</v>
      </c>
      <c r="M19" s="429">
        <v>4</v>
      </c>
      <c r="N19" s="89">
        <v>6</v>
      </c>
      <c r="O19" s="429">
        <v>6</v>
      </c>
      <c r="P19" s="89">
        <v>8</v>
      </c>
    </row>
    <row r="20" spans="1:16">
      <c r="A20" s="240" t="s">
        <v>218</v>
      </c>
      <c r="B20" s="79" t="s">
        <v>208</v>
      </c>
      <c r="C20" s="89">
        <v>2</v>
      </c>
      <c r="D20" s="89">
        <v>1</v>
      </c>
      <c r="E20" s="89">
        <v>3</v>
      </c>
      <c r="F20" s="89">
        <v>2</v>
      </c>
      <c r="G20" s="89">
        <v>3</v>
      </c>
      <c r="H20" s="89">
        <v>2</v>
      </c>
      <c r="I20" s="84" t="s">
        <v>765</v>
      </c>
      <c r="J20" s="89">
        <v>2</v>
      </c>
      <c r="K20" s="84" t="s">
        <v>765</v>
      </c>
      <c r="L20" s="89">
        <v>2</v>
      </c>
      <c r="M20" s="429">
        <v>2</v>
      </c>
      <c r="N20" s="74">
        <v>3</v>
      </c>
      <c r="O20" s="429">
        <v>1</v>
      </c>
      <c r="P20" s="74">
        <v>6</v>
      </c>
    </row>
    <row r="21" spans="1:16">
      <c r="A21" s="240" t="s">
        <v>218</v>
      </c>
      <c r="B21" s="79" t="s">
        <v>209</v>
      </c>
      <c r="C21" s="89">
        <v>2</v>
      </c>
      <c r="D21" s="89">
        <v>2</v>
      </c>
      <c r="E21" s="89">
        <v>1</v>
      </c>
      <c r="F21" s="89">
        <v>1</v>
      </c>
      <c r="G21" s="89">
        <v>1</v>
      </c>
      <c r="H21" s="89">
        <v>1</v>
      </c>
      <c r="I21" s="84" t="s">
        <v>765</v>
      </c>
      <c r="J21" s="89">
        <v>1</v>
      </c>
      <c r="K21" s="84" t="s">
        <v>765</v>
      </c>
      <c r="L21" s="89">
        <v>1</v>
      </c>
      <c r="M21" s="429">
        <v>1</v>
      </c>
      <c r="N21" s="89">
        <v>0</v>
      </c>
      <c r="O21" s="429">
        <v>1</v>
      </c>
      <c r="P21" s="89">
        <v>2</v>
      </c>
    </row>
    <row r="22" spans="1:16">
      <c r="A22" s="240" t="s">
        <v>218</v>
      </c>
      <c r="B22" s="79" t="s">
        <v>210</v>
      </c>
      <c r="C22" s="89">
        <v>1</v>
      </c>
      <c r="D22" s="89">
        <v>1</v>
      </c>
      <c r="E22" s="89">
        <v>2</v>
      </c>
      <c r="F22" s="89">
        <v>1</v>
      </c>
      <c r="G22" s="89">
        <v>1</v>
      </c>
      <c r="H22" s="89">
        <v>1</v>
      </c>
      <c r="I22" s="84" t="s">
        <v>765</v>
      </c>
      <c r="J22" s="89">
        <v>0</v>
      </c>
      <c r="K22" s="84" t="s">
        <v>765</v>
      </c>
      <c r="L22" s="89">
        <v>1</v>
      </c>
      <c r="M22" s="429">
        <v>1</v>
      </c>
      <c r="N22" s="89">
        <v>0</v>
      </c>
      <c r="O22" s="429">
        <v>0</v>
      </c>
      <c r="P22" s="89">
        <v>0</v>
      </c>
    </row>
    <row r="23" spans="1:16">
      <c r="A23" s="240" t="s">
        <v>218</v>
      </c>
      <c r="B23" s="79" t="s">
        <v>211</v>
      </c>
      <c r="C23" s="89">
        <v>2</v>
      </c>
      <c r="D23" s="89">
        <v>2</v>
      </c>
      <c r="E23" s="89">
        <v>1</v>
      </c>
      <c r="F23" s="89">
        <v>2</v>
      </c>
      <c r="G23" s="89">
        <v>1</v>
      </c>
      <c r="H23" s="89">
        <v>1</v>
      </c>
      <c r="I23" s="84" t="s">
        <v>765</v>
      </c>
      <c r="J23" s="89">
        <v>0</v>
      </c>
      <c r="K23" s="84" t="s">
        <v>765</v>
      </c>
      <c r="L23" s="89">
        <v>2</v>
      </c>
      <c r="M23" s="429">
        <v>2</v>
      </c>
      <c r="N23" s="89">
        <v>0</v>
      </c>
      <c r="O23" s="429">
        <v>2</v>
      </c>
      <c r="P23" s="89">
        <v>2</v>
      </c>
    </row>
    <row r="24" spans="1:16">
      <c r="A24" s="240" t="s">
        <v>218</v>
      </c>
      <c r="B24" s="79" t="s">
        <v>212</v>
      </c>
      <c r="C24" s="89">
        <v>1</v>
      </c>
      <c r="D24" s="89">
        <v>1</v>
      </c>
      <c r="E24" s="89">
        <v>1</v>
      </c>
      <c r="F24" s="89">
        <v>2</v>
      </c>
      <c r="G24" s="89">
        <v>1</v>
      </c>
      <c r="H24" s="89">
        <v>1</v>
      </c>
      <c r="I24" s="84" t="s">
        <v>765</v>
      </c>
      <c r="J24" s="89">
        <v>1</v>
      </c>
      <c r="K24" s="84" t="s">
        <v>765</v>
      </c>
      <c r="L24" s="89">
        <v>1</v>
      </c>
      <c r="M24" s="429">
        <v>1</v>
      </c>
      <c r="N24" s="89">
        <v>5</v>
      </c>
      <c r="O24" s="429">
        <v>0</v>
      </c>
      <c r="P24" s="89">
        <v>1</v>
      </c>
    </row>
    <row r="25" spans="1:16">
      <c r="A25" s="242" t="s">
        <v>218</v>
      </c>
      <c r="B25" s="237" t="s">
        <v>213</v>
      </c>
      <c r="C25" s="443">
        <v>1</v>
      </c>
      <c r="D25" s="443">
        <v>2</v>
      </c>
      <c r="E25" s="443">
        <v>3</v>
      </c>
      <c r="F25" s="443">
        <v>3</v>
      </c>
      <c r="G25" s="443">
        <v>3</v>
      </c>
      <c r="H25" s="443">
        <v>4</v>
      </c>
      <c r="I25" s="481" t="s">
        <v>765</v>
      </c>
      <c r="J25" s="443">
        <v>1</v>
      </c>
      <c r="K25" s="481" t="s">
        <v>765</v>
      </c>
      <c r="L25" s="443">
        <v>2</v>
      </c>
      <c r="M25" s="663">
        <v>2</v>
      </c>
      <c r="N25" s="443">
        <v>0</v>
      </c>
      <c r="O25" s="663">
        <v>2</v>
      </c>
      <c r="P25" s="443">
        <v>2</v>
      </c>
    </row>
    <row r="26" spans="1:16">
      <c r="A26" s="240" t="s">
        <v>221</v>
      </c>
      <c r="B26" s="79">
        <v>0</v>
      </c>
      <c r="C26" s="89">
        <v>24</v>
      </c>
      <c r="D26" s="89">
        <v>26</v>
      </c>
      <c r="E26" s="89">
        <v>26</v>
      </c>
      <c r="F26" s="89">
        <v>27</v>
      </c>
      <c r="G26" s="89">
        <v>28</v>
      </c>
      <c r="H26" s="89">
        <v>28</v>
      </c>
      <c r="I26" s="84" t="s">
        <v>765</v>
      </c>
      <c r="J26" s="89">
        <v>26</v>
      </c>
      <c r="K26" s="84" t="s">
        <v>765</v>
      </c>
      <c r="L26" s="89">
        <v>32</v>
      </c>
      <c r="M26" s="429">
        <v>31</v>
      </c>
      <c r="N26" s="89">
        <v>40</v>
      </c>
      <c r="O26" s="429">
        <v>36</v>
      </c>
      <c r="P26" s="89">
        <v>43</v>
      </c>
    </row>
    <row r="27" spans="1:16">
      <c r="A27" s="240" t="s">
        <v>221</v>
      </c>
      <c r="B27" s="79" t="s">
        <v>207</v>
      </c>
      <c r="C27" s="89">
        <v>31</v>
      </c>
      <c r="D27" s="89">
        <v>29</v>
      </c>
      <c r="E27" s="89">
        <v>25</v>
      </c>
      <c r="F27" s="89">
        <v>25</v>
      </c>
      <c r="G27" s="89">
        <v>26</v>
      </c>
      <c r="H27" s="89">
        <v>25</v>
      </c>
      <c r="I27" s="84" t="s">
        <v>765</v>
      </c>
      <c r="J27" s="89">
        <v>30</v>
      </c>
      <c r="K27" s="84" t="s">
        <v>765</v>
      </c>
      <c r="L27" s="89">
        <v>25</v>
      </c>
      <c r="M27" s="429">
        <v>26</v>
      </c>
      <c r="N27" s="89">
        <v>39</v>
      </c>
      <c r="O27" s="429">
        <v>34</v>
      </c>
      <c r="P27" s="89">
        <v>27</v>
      </c>
    </row>
    <row r="28" spans="1:16">
      <c r="A28" s="240" t="s">
        <v>221</v>
      </c>
      <c r="B28" s="79" t="s">
        <v>208</v>
      </c>
      <c r="C28" s="89">
        <v>11</v>
      </c>
      <c r="D28" s="89">
        <v>10</v>
      </c>
      <c r="E28" s="89">
        <v>14</v>
      </c>
      <c r="F28" s="89">
        <v>12</v>
      </c>
      <c r="G28" s="89">
        <v>11</v>
      </c>
      <c r="H28" s="89">
        <v>12</v>
      </c>
      <c r="I28" s="84" t="s">
        <v>765</v>
      </c>
      <c r="J28" s="89">
        <v>13</v>
      </c>
      <c r="K28" s="84" t="s">
        <v>765</v>
      </c>
      <c r="L28" s="89">
        <v>12</v>
      </c>
      <c r="M28" s="429">
        <v>13</v>
      </c>
      <c r="N28" s="89">
        <v>11</v>
      </c>
      <c r="O28" s="429">
        <v>10</v>
      </c>
      <c r="P28" s="89">
        <v>14</v>
      </c>
    </row>
    <row r="29" spans="1:16">
      <c r="A29" s="240" t="s">
        <v>221</v>
      </c>
      <c r="B29" s="79" t="s">
        <v>209</v>
      </c>
      <c r="C29" s="89">
        <v>9</v>
      </c>
      <c r="D29" s="89">
        <v>8</v>
      </c>
      <c r="E29" s="89">
        <v>8</v>
      </c>
      <c r="F29" s="89">
        <v>8</v>
      </c>
      <c r="G29" s="89">
        <v>7</v>
      </c>
      <c r="H29" s="89">
        <v>8</v>
      </c>
      <c r="I29" s="84" t="s">
        <v>765</v>
      </c>
      <c r="J29" s="89">
        <v>7</v>
      </c>
      <c r="K29" s="84" t="s">
        <v>765</v>
      </c>
      <c r="L29" s="89">
        <v>7</v>
      </c>
      <c r="M29" s="429">
        <v>5</v>
      </c>
      <c r="N29" s="89">
        <v>3</v>
      </c>
      <c r="O29" s="429">
        <v>10</v>
      </c>
      <c r="P29" s="89">
        <v>5</v>
      </c>
    </row>
    <row r="30" spans="1:16">
      <c r="A30" s="240" t="s">
        <v>221</v>
      </c>
      <c r="B30" s="79" t="s">
        <v>210</v>
      </c>
      <c r="C30" s="89">
        <v>5</v>
      </c>
      <c r="D30" s="89">
        <v>4</v>
      </c>
      <c r="E30" s="89">
        <v>4</v>
      </c>
      <c r="F30" s="89">
        <v>5</v>
      </c>
      <c r="G30" s="89">
        <v>5</v>
      </c>
      <c r="H30" s="89">
        <v>4</v>
      </c>
      <c r="I30" s="84" t="s">
        <v>765</v>
      </c>
      <c r="J30" s="89">
        <v>4</v>
      </c>
      <c r="K30" s="84" t="s">
        <v>765</v>
      </c>
      <c r="L30" s="89">
        <v>5</v>
      </c>
      <c r="M30" s="429">
        <v>6</v>
      </c>
      <c r="N30" s="89">
        <v>4</v>
      </c>
      <c r="O30" s="429">
        <v>1</v>
      </c>
      <c r="P30" s="89">
        <v>3</v>
      </c>
    </row>
    <row r="31" spans="1:16">
      <c r="A31" s="240" t="s">
        <v>221</v>
      </c>
      <c r="B31" s="79" t="s">
        <v>211</v>
      </c>
      <c r="C31" s="89">
        <v>7</v>
      </c>
      <c r="D31" s="89">
        <v>7</v>
      </c>
      <c r="E31" s="89">
        <v>9</v>
      </c>
      <c r="F31" s="89">
        <v>9</v>
      </c>
      <c r="G31" s="89">
        <v>7</v>
      </c>
      <c r="H31" s="89">
        <v>8</v>
      </c>
      <c r="I31" s="84" t="s">
        <v>765</v>
      </c>
      <c r="J31" s="89">
        <v>8</v>
      </c>
      <c r="K31" s="84" t="s">
        <v>765</v>
      </c>
      <c r="L31" s="89">
        <v>7</v>
      </c>
      <c r="M31" s="429">
        <v>6</v>
      </c>
      <c r="N31" s="89">
        <v>4</v>
      </c>
      <c r="O31" s="429">
        <v>4</v>
      </c>
      <c r="P31" s="89">
        <v>4</v>
      </c>
    </row>
    <row r="32" spans="1:16">
      <c r="A32" s="240" t="s">
        <v>221</v>
      </c>
      <c r="B32" s="79" t="s">
        <v>212</v>
      </c>
      <c r="C32" s="89">
        <v>5</v>
      </c>
      <c r="D32" s="89">
        <v>5</v>
      </c>
      <c r="E32" s="89">
        <v>5</v>
      </c>
      <c r="F32" s="89">
        <v>5</v>
      </c>
      <c r="G32" s="89">
        <v>5</v>
      </c>
      <c r="H32" s="89">
        <v>5</v>
      </c>
      <c r="I32" s="84" t="s">
        <v>765</v>
      </c>
      <c r="J32" s="89">
        <v>2</v>
      </c>
      <c r="K32" s="84" t="s">
        <v>765</v>
      </c>
      <c r="L32" s="89">
        <v>4</v>
      </c>
      <c r="M32" s="429">
        <v>5</v>
      </c>
      <c r="N32" s="89">
        <v>0</v>
      </c>
      <c r="O32" s="429">
        <v>2</v>
      </c>
      <c r="P32" s="89">
        <v>2</v>
      </c>
    </row>
    <row r="33" spans="1:16">
      <c r="A33" s="240" t="s">
        <v>221</v>
      </c>
      <c r="B33" s="79" t="s">
        <v>213</v>
      </c>
      <c r="C33" s="89">
        <v>8</v>
      </c>
      <c r="D33" s="89">
        <v>11</v>
      </c>
      <c r="E33" s="89">
        <v>9</v>
      </c>
      <c r="F33" s="89">
        <v>10</v>
      </c>
      <c r="G33" s="89">
        <v>12</v>
      </c>
      <c r="H33" s="89">
        <v>10</v>
      </c>
      <c r="I33" s="84" t="s">
        <v>765</v>
      </c>
      <c r="J33" s="89">
        <v>10</v>
      </c>
      <c r="K33" s="84" t="s">
        <v>765</v>
      </c>
      <c r="L33" s="89">
        <v>9</v>
      </c>
      <c r="M33" s="429">
        <v>8</v>
      </c>
      <c r="N33" s="89">
        <v>0</v>
      </c>
      <c r="O33" s="429">
        <v>2</v>
      </c>
      <c r="P33" s="89">
        <v>2</v>
      </c>
    </row>
    <row r="34" spans="1:16">
      <c r="A34" s="241" t="s">
        <v>223</v>
      </c>
      <c r="B34" s="238">
        <v>0</v>
      </c>
      <c r="C34" s="395">
        <v>66</v>
      </c>
      <c r="D34" s="395">
        <v>64</v>
      </c>
      <c r="E34" s="395">
        <v>65</v>
      </c>
      <c r="F34" s="395">
        <v>68</v>
      </c>
      <c r="G34" s="395">
        <v>64</v>
      </c>
      <c r="H34" s="444">
        <v>67</v>
      </c>
      <c r="I34" s="482" t="s">
        <v>765</v>
      </c>
      <c r="J34" s="444">
        <v>64</v>
      </c>
      <c r="K34" s="482" t="s">
        <v>765</v>
      </c>
      <c r="L34" s="445">
        <v>63</v>
      </c>
      <c r="M34" s="662">
        <v>65</v>
      </c>
      <c r="N34" s="444">
        <v>61</v>
      </c>
      <c r="O34" s="662">
        <v>69</v>
      </c>
      <c r="P34" s="444">
        <v>68</v>
      </c>
    </row>
    <row r="35" spans="1:16">
      <c r="A35" s="240" t="s">
        <v>223</v>
      </c>
      <c r="B35" s="79" t="s">
        <v>207</v>
      </c>
      <c r="C35" s="88">
        <v>17</v>
      </c>
      <c r="D35" s="88">
        <v>18</v>
      </c>
      <c r="E35" s="88">
        <v>14</v>
      </c>
      <c r="F35" s="88">
        <v>12</v>
      </c>
      <c r="G35" s="88">
        <v>16</v>
      </c>
      <c r="H35" s="89">
        <v>13</v>
      </c>
      <c r="I35" s="84" t="s">
        <v>765</v>
      </c>
      <c r="J35" s="89">
        <v>15</v>
      </c>
      <c r="K35" s="84" t="s">
        <v>765</v>
      </c>
      <c r="L35" s="74">
        <v>17</v>
      </c>
      <c r="M35" s="429">
        <v>17</v>
      </c>
      <c r="N35" s="89">
        <v>26</v>
      </c>
      <c r="O35" s="429">
        <v>19</v>
      </c>
      <c r="P35" s="89">
        <v>13</v>
      </c>
    </row>
    <row r="36" spans="1:16">
      <c r="A36" s="240" t="s">
        <v>223</v>
      </c>
      <c r="B36" s="79" t="s">
        <v>208</v>
      </c>
      <c r="C36" s="88">
        <v>5</v>
      </c>
      <c r="D36" s="88">
        <v>6</v>
      </c>
      <c r="E36" s="88">
        <v>6</v>
      </c>
      <c r="F36" s="88">
        <v>6</v>
      </c>
      <c r="G36" s="88">
        <v>8</v>
      </c>
      <c r="H36" s="89">
        <v>7</v>
      </c>
      <c r="I36" s="84" t="s">
        <v>765</v>
      </c>
      <c r="J36" s="89">
        <v>9</v>
      </c>
      <c r="K36" s="84" t="s">
        <v>765</v>
      </c>
      <c r="L36" s="74">
        <v>7</v>
      </c>
      <c r="M36" s="429">
        <v>7</v>
      </c>
      <c r="N36" s="89">
        <v>3</v>
      </c>
      <c r="O36" s="429">
        <v>9</v>
      </c>
      <c r="P36" s="89">
        <v>8</v>
      </c>
    </row>
    <row r="37" spans="1:16">
      <c r="A37" s="240" t="s">
        <v>223</v>
      </c>
      <c r="B37" s="79" t="s">
        <v>209</v>
      </c>
      <c r="C37" s="88">
        <v>4</v>
      </c>
      <c r="D37" s="88">
        <v>3</v>
      </c>
      <c r="E37" s="88">
        <v>3</v>
      </c>
      <c r="F37" s="88">
        <v>3</v>
      </c>
      <c r="G37" s="88">
        <v>2</v>
      </c>
      <c r="H37" s="89">
        <v>4</v>
      </c>
      <c r="I37" s="84" t="s">
        <v>765</v>
      </c>
      <c r="J37" s="89">
        <v>3</v>
      </c>
      <c r="K37" s="84" t="s">
        <v>765</v>
      </c>
      <c r="L37" s="74">
        <v>4</v>
      </c>
      <c r="M37" s="429">
        <v>3</v>
      </c>
      <c r="N37" s="89">
        <v>0</v>
      </c>
      <c r="O37" s="429">
        <v>1</v>
      </c>
      <c r="P37" s="89">
        <v>4</v>
      </c>
    </row>
    <row r="38" spans="1:16">
      <c r="A38" s="240" t="s">
        <v>223</v>
      </c>
      <c r="B38" s="79" t="s">
        <v>210</v>
      </c>
      <c r="C38" s="88">
        <v>1</v>
      </c>
      <c r="D38" s="88">
        <v>1</v>
      </c>
      <c r="E38" s="88">
        <v>2</v>
      </c>
      <c r="F38" s="88">
        <v>2</v>
      </c>
      <c r="G38" s="88">
        <v>3</v>
      </c>
      <c r="H38" s="89">
        <v>3</v>
      </c>
      <c r="I38" s="84" t="s">
        <v>765</v>
      </c>
      <c r="J38" s="89">
        <v>2</v>
      </c>
      <c r="K38" s="84" t="s">
        <v>765</v>
      </c>
      <c r="L38" s="74">
        <v>2</v>
      </c>
      <c r="M38" s="429">
        <v>2</v>
      </c>
      <c r="N38" s="89">
        <v>1</v>
      </c>
      <c r="O38" s="429">
        <v>0</v>
      </c>
      <c r="P38" s="89">
        <v>1</v>
      </c>
    </row>
    <row r="39" spans="1:16">
      <c r="A39" s="240" t="s">
        <v>223</v>
      </c>
      <c r="B39" s="79" t="s">
        <v>211</v>
      </c>
      <c r="C39" s="88">
        <v>4</v>
      </c>
      <c r="D39" s="88">
        <v>4</v>
      </c>
      <c r="E39" s="88">
        <v>3</v>
      </c>
      <c r="F39" s="88">
        <v>4</v>
      </c>
      <c r="G39" s="88">
        <v>2</v>
      </c>
      <c r="H39" s="89">
        <v>3</v>
      </c>
      <c r="I39" s="84" t="s">
        <v>765</v>
      </c>
      <c r="J39" s="89">
        <v>3</v>
      </c>
      <c r="K39" s="84" t="s">
        <v>765</v>
      </c>
      <c r="L39" s="74">
        <v>3</v>
      </c>
      <c r="M39" s="429">
        <v>3</v>
      </c>
      <c r="N39" s="89">
        <v>0</v>
      </c>
      <c r="O39" s="429">
        <v>0</v>
      </c>
      <c r="P39" s="89">
        <v>3</v>
      </c>
    </row>
    <row r="40" spans="1:16">
      <c r="A40" s="240" t="s">
        <v>223</v>
      </c>
      <c r="B40" s="79" t="s">
        <v>212</v>
      </c>
      <c r="C40" s="88">
        <v>2</v>
      </c>
      <c r="D40" s="88">
        <v>2</v>
      </c>
      <c r="E40" s="88">
        <v>2</v>
      </c>
      <c r="F40" s="88">
        <v>2</v>
      </c>
      <c r="G40" s="88">
        <v>2</v>
      </c>
      <c r="H40" s="89">
        <v>1</v>
      </c>
      <c r="I40" s="84" t="s">
        <v>765</v>
      </c>
      <c r="J40" s="89">
        <v>2</v>
      </c>
      <c r="K40" s="84" t="s">
        <v>765</v>
      </c>
      <c r="L40" s="74">
        <v>2</v>
      </c>
      <c r="M40" s="429">
        <v>3</v>
      </c>
      <c r="N40" s="89">
        <v>6</v>
      </c>
      <c r="O40" s="429">
        <v>0</v>
      </c>
      <c r="P40" s="89">
        <v>1</v>
      </c>
    </row>
    <row r="41" spans="1:16">
      <c r="A41" s="242" t="s">
        <v>223</v>
      </c>
      <c r="B41" s="237" t="s">
        <v>213</v>
      </c>
      <c r="C41" s="447">
        <v>2</v>
      </c>
      <c r="D41" s="447">
        <v>2</v>
      </c>
      <c r="E41" s="447">
        <v>4</v>
      </c>
      <c r="F41" s="447">
        <v>3</v>
      </c>
      <c r="G41" s="447">
        <v>3</v>
      </c>
      <c r="H41" s="443">
        <v>2</v>
      </c>
      <c r="I41" s="481" t="s">
        <v>765</v>
      </c>
      <c r="J41" s="443">
        <v>2</v>
      </c>
      <c r="K41" s="481" t="s">
        <v>765</v>
      </c>
      <c r="L41" s="446">
        <v>2</v>
      </c>
      <c r="M41" s="663">
        <v>2</v>
      </c>
      <c r="N41" s="443">
        <v>2</v>
      </c>
      <c r="O41" s="663">
        <v>0</v>
      </c>
      <c r="P41" s="443">
        <v>1</v>
      </c>
    </row>
    <row r="42" spans="1:16">
      <c r="A42" s="240" t="s">
        <v>222</v>
      </c>
      <c r="B42" s="79">
        <v>0</v>
      </c>
      <c r="C42" s="88">
        <v>78</v>
      </c>
      <c r="D42" s="88">
        <v>77</v>
      </c>
      <c r="E42" s="88">
        <v>79</v>
      </c>
      <c r="F42" s="88">
        <v>76</v>
      </c>
      <c r="G42" s="88">
        <v>81</v>
      </c>
      <c r="H42" s="89">
        <v>77</v>
      </c>
      <c r="I42" s="84" t="s">
        <v>765</v>
      </c>
      <c r="J42" s="89">
        <v>81</v>
      </c>
      <c r="K42" s="84" t="s">
        <v>765</v>
      </c>
      <c r="L42" s="89">
        <v>80</v>
      </c>
      <c r="M42" s="429">
        <v>80</v>
      </c>
      <c r="N42" s="89">
        <v>85</v>
      </c>
      <c r="O42" s="429">
        <v>81</v>
      </c>
      <c r="P42" s="89">
        <v>79</v>
      </c>
    </row>
    <row r="43" spans="1:16">
      <c r="A43" s="240" t="s">
        <v>222</v>
      </c>
      <c r="B43" s="79" t="s">
        <v>207</v>
      </c>
      <c r="C43" s="88">
        <v>11</v>
      </c>
      <c r="D43" s="88">
        <v>10</v>
      </c>
      <c r="E43" s="88">
        <v>10</v>
      </c>
      <c r="F43" s="88">
        <v>12</v>
      </c>
      <c r="G43" s="88">
        <v>9</v>
      </c>
      <c r="H43" s="89">
        <v>11</v>
      </c>
      <c r="I43" s="84" t="s">
        <v>765</v>
      </c>
      <c r="J43" s="89">
        <v>9</v>
      </c>
      <c r="K43" s="84" t="s">
        <v>765</v>
      </c>
      <c r="L43" s="89">
        <v>7</v>
      </c>
      <c r="M43" s="429">
        <v>9</v>
      </c>
      <c r="N43" s="89">
        <v>10</v>
      </c>
      <c r="O43" s="429">
        <v>11</v>
      </c>
      <c r="P43" s="89">
        <v>14</v>
      </c>
    </row>
    <row r="44" spans="1:16">
      <c r="A44" s="240" t="s">
        <v>222</v>
      </c>
      <c r="B44" s="79" t="s">
        <v>208</v>
      </c>
      <c r="C44" s="88">
        <v>4</v>
      </c>
      <c r="D44" s="88">
        <v>3</v>
      </c>
      <c r="E44" s="88">
        <v>3</v>
      </c>
      <c r="F44" s="88">
        <v>4</v>
      </c>
      <c r="G44" s="88">
        <v>3</v>
      </c>
      <c r="H44" s="89">
        <v>4</v>
      </c>
      <c r="I44" s="84" t="s">
        <v>765</v>
      </c>
      <c r="J44" s="89">
        <v>3</v>
      </c>
      <c r="K44" s="84" t="s">
        <v>765</v>
      </c>
      <c r="L44" s="89">
        <v>4</v>
      </c>
      <c r="M44" s="429">
        <v>5</v>
      </c>
      <c r="N44" s="89">
        <v>3</v>
      </c>
      <c r="O44" s="429">
        <v>3</v>
      </c>
      <c r="P44" s="89">
        <v>3</v>
      </c>
    </row>
    <row r="45" spans="1:16">
      <c r="A45" s="240" t="s">
        <v>222</v>
      </c>
      <c r="B45" s="79" t="s">
        <v>209</v>
      </c>
      <c r="C45" s="88">
        <v>2</v>
      </c>
      <c r="D45" s="88">
        <v>2</v>
      </c>
      <c r="E45" s="88">
        <v>2</v>
      </c>
      <c r="F45" s="88">
        <v>2</v>
      </c>
      <c r="G45" s="88">
        <v>1</v>
      </c>
      <c r="H45" s="89">
        <v>1</v>
      </c>
      <c r="I45" s="84" t="s">
        <v>765</v>
      </c>
      <c r="J45" s="89">
        <v>2</v>
      </c>
      <c r="K45" s="84" t="s">
        <v>765</v>
      </c>
      <c r="L45" s="89">
        <v>2</v>
      </c>
      <c r="M45" s="429">
        <v>2</v>
      </c>
      <c r="N45" s="89">
        <v>0</v>
      </c>
      <c r="O45" s="429">
        <v>0</v>
      </c>
      <c r="P45" s="89">
        <v>2</v>
      </c>
    </row>
    <row r="46" spans="1:16">
      <c r="A46" s="240" t="s">
        <v>222</v>
      </c>
      <c r="B46" s="79" t="s">
        <v>210</v>
      </c>
      <c r="C46" s="88">
        <v>0</v>
      </c>
      <c r="D46" s="88">
        <v>0</v>
      </c>
      <c r="E46" s="88">
        <v>2</v>
      </c>
      <c r="F46" s="88">
        <v>2</v>
      </c>
      <c r="G46" s="88">
        <v>2</v>
      </c>
      <c r="H46" s="89">
        <v>1</v>
      </c>
      <c r="I46" s="84" t="s">
        <v>765</v>
      </c>
      <c r="J46" s="89">
        <v>1</v>
      </c>
      <c r="K46" s="84" t="s">
        <v>765</v>
      </c>
      <c r="L46" s="89">
        <v>2</v>
      </c>
      <c r="M46" s="429">
        <v>1</v>
      </c>
      <c r="N46" s="89">
        <v>2</v>
      </c>
      <c r="O46" s="429">
        <v>2</v>
      </c>
      <c r="P46" s="89">
        <v>0</v>
      </c>
    </row>
    <row r="47" spans="1:16">
      <c r="A47" s="240" t="s">
        <v>222</v>
      </c>
      <c r="B47" s="79" t="s">
        <v>211</v>
      </c>
      <c r="C47" s="88">
        <v>3</v>
      </c>
      <c r="D47" s="88">
        <v>2</v>
      </c>
      <c r="E47" s="88">
        <v>2</v>
      </c>
      <c r="F47" s="88">
        <v>2</v>
      </c>
      <c r="G47" s="88">
        <v>2</v>
      </c>
      <c r="H47" s="89">
        <v>2</v>
      </c>
      <c r="I47" s="84" t="s">
        <v>765</v>
      </c>
      <c r="J47" s="89">
        <v>2</v>
      </c>
      <c r="K47" s="84" t="s">
        <v>765</v>
      </c>
      <c r="L47" s="89">
        <v>2</v>
      </c>
      <c r="M47" s="429">
        <v>1</v>
      </c>
      <c r="N47" s="89">
        <v>0</v>
      </c>
      <c r="O47" s="429">
        <v>1</v>
      </c>
      <c r="P47" s="89">
        <v>2</v>
      </c>
    </row>
    <row r="48" spans="1:16">
      <c r="A48" s="240" t="s">
        <v>222</v>
      </c>
      <c r="B48" s="79" t="s">
        <v>212</v>
      </c>
      <c r="C48" s="88">
        <v>1</v>
      </c>
      <c r="D48" s="88">
        <v>3</v>
      </c>
      <c r="E48" s="88">
        <v>1</v>
      </c>
      <c r="F48" s="88">
        <v>1</v>
      </c>
      <c r="G48" s="88">
        <v>1</v>
      </c>
      <c r="H48" s="89">
        <v>2</v>
      </c>
      <c r="I48" s="84" t="s">
        <v>765</v>
      </c>
      <c r="J48" s="89">
        <v>1</v>
      </c>
      <c r="K48" s="84" t="s">
        <v>765</v>
      </c>
      <c r="L48" s="89">
        <v>2</v>
      </c>
      <c r="M48" s="429">
        <v>1</v>
      </c>
      <c r="N48" s="89">
        <v>0</v>
      </c>
      <c r="O48" s="429">
        <v>1</v>
      </c>
      <c r="P48" s="89">
        <v>1</v>
      </c>
    </row>
    <row r="49" spans="1:16">
      <c r="A49" s="128" t="s">
        <v>222</v>
      </c>
      <c r="B49" s="237" t="s">
        <v>213</v>
      </c>
      <c r="C49" s="447">
        <v>1</v>
      </c>
      <c r="D49" s="447">
        <v>2</v>
      </c>
      <c r="E49" s="447">
        <v>1</v>
      </c>
      <c r="F49" s="447">
        <v>2</v>
      </c>
      <c r="G49" s="447">
        <v>1</v>
      </c>
      <c r="H49" s="443">
        <v>1</v>
      </c>
      <c r="I49" s="481" t="s">
        <v>765</v>
      </c>
      <c r="J49" s="443">
        <v>1</v>
      </c>
      <c r="K49" s="481" t="s">
        <v>765</v>
      </c>
      <c r="L49" s="443">
        <v>0</v>
      </c>
      <c r="M49" s="663">
        <v>1</v>
      </c>
      <c r="N49" s="443">
        <v>1</v>
      </c>
      <c r="O49" s="663">
        <v>0</v>
      </c>
      <c r="P49" s="443">
        <v>0</v>
      </c>
    </row>
    <row r="50" spans="1:16" ht="16" thickBot="1">
      <c r="A50" s="134" t="s">
        <v>882</v>
      </c>
      <c r="B50" s="70" t="s">
        <v>31</v>
      </c>
      <c r="C50" s="440">
        <v>980</v>
      </c>
      <c r="D50" s="440">
        <v>690</v>
      </c>
      <c r="E50" s="440">
        <v>930</v>
      </c>
      <c r="F50" s="440">
        <v>740</v>
      </c>
      <c r="G50" s="440">
        <v>740</v>
      </c>
      <c r="H50" s="440">
        <v>710</v>
      </c>
      <c r="I50" s="483" t="s">
        <v>765</v>
      </c>
      <c r="J50" s="74">
        <v>680</v>
      </c>
      <c r="K50" s="483" t="s">
        <v>765</v>
      </c>
      <c r="L50" s="441">
        <v>720</v>
      </c>
      <c r="M50" s="664">
        <v>700</v>
      </c>
      <c r="N50" s="441">
        <v>80</v>
      </c>
      <c r="O50" s="664">
        <v>210</v>
      </c>
      <c r="P50" s="441">
        <v>370</v>
      </c>
    </row>
    <row r="51" spans="1:16" ht="15.65" customHeight="1">
      <c r="A51" s="261"/>
      <c r="B51" s="261"/>
      <c r="C51" s="261"/>
      <c r="D51" s="261"/>
      <c r="E51" s="261"/>
      <c r="F51" s="261"/>
      <c r="G51" s="261"/>
      <c r="H51" s="261"/>
      <c r="I51" s="261"/>
      <c r="J51" s="261"/>
      <c r="K51" s="110"/>
      <c r="L51" s="11"/>
      <c r="M51" s="11"/>
      <c r="N51" s="11"/>
      <c r="O51" s="11"/>
    </row>
    <row r="52" spans="1:16">
      <c r="A52" s="260"/>
      <c r="B52" s="260"/>
      <c r="C52" s="260"/>
      <c r="D52" s="260"/>
      <c r="E52" s="260"/>
      <c r="F52" s="260"/>
      <c r="G52" s="260"/>
      <c r="H52" s="129"/>
      <c r="I52" s="129"/>
      <c r="J52" s="129"/>
      <c r="K52" s="110"/>
      <c r="L52" s="11"/>
      <c r="M52" s="11"/>
      <c r="N52" s="11"/>
      <c r="O52" s="11"/>
    </row>
    <row r="53" spans="1:16">
      <c r="A53" s="260"/>
      <c r="B53" s="260"/>
      <c r="C53" s="260"/>
      <c r="D53" s="260"/>
      <c r="E53" s="260"/>
      <c r="F53" s="260"/>
      <c r="G53" s="260"/>
      <c r="H53" s="260"/>
      <c r="I53" s="260"/>
      <c r="J53" s="129"/>
      <c r="K53" s="110"/>
      <c r="L53" s="11"/>
      <c r="M53" s="11"/>
      <c r="N53" s="11"/>
      <c r="O53" s="11"/>
    </row>
    <row r="54" spans="1:16">
      <c r="A54" s="260"/>
      <c r="B54" s="260"/>
      <c r="C54" s="260"/>
      <c r="D54" s="260"/>
      <c r="E54" s="260"/>
      <c r="F54" s="130"/>
      <c r="G54" s="130"/>
      <c r="H54" s="129"/>
      <c r="I54" s="129"/>
      <c r="J54" s="129"/>
      <c r="K54" s="110"/>
      <c r="L54" s="11"/>
      <c r="M54" s="11"/>
      <c r="N54" s="11"/>
      <c r="O54" s="11"/>
    </row>
    <row r="55" spans="1:16">
      <c r="B55" s="260"/>
      <c r="C55" s="260"/>
      <c r="D55" s="260"/>
      <c r="E55" s="260"/>
      <c r="F55" s="260"/>
      <c r="G55" s="260"/>
      <c r="H55" s="260"/>
      <c r="I55" s="260"/>
      <c r="J55" s="260"/>
      <c r="K55" s="260"/>
      <c r="L55" s="11"/>
      <c r="M55" s="11"/>
      <c r="N55" s="11"/>
      <c r="O55" s="11"/>
    </row>
    <row r="56" spans="1:16">
      <c r="A56" s="260"/>
      <c r="B56" s="11"/>
      <c r="C56" s="11"/>
      <c r="D56" s="11"/>
      <c r="E56" s="11"/>
      <c r="F56" s="11"/>
      <c r="G56" s="72"/>
      <c r="H56" s="11"/>
      <c r="I56" s="11"/>
      <c r="J56" s="11"/>
      <c r="K56" s="11"/>
      <c r="L56" s="11"/>
      <c r="M56" s="11"/>
      <c r="N56" s="11"/>
      <c r="O56" s="11"/>
    </row>
    <row r="57" spans="1:16">
      <c r="A57" s="11"/>
      <c r="B57" s="11"/>
      <c r="C57" s="11"/>
      <c r="D57" s="11"/>
      <c r="E57" s="11"/>
      <c r="F57" s="11"/>
      <c r="G57" s="72"/>
      <c r="H57" s="11"/>
      <c r="I57" s="11"/>
      <c r="J57" s="11"/>
      <c r="K57" s="11"/>
      <c r="L57" s="11"/>
      <c r="M57" s="11"/>
      <c r="N57" s="11"/>
      <c r="O57" s="11"/>
    </row>
    <row r="58" spans="1:16">
      <c r="A58" s="11"/>
      <c r="B58" s="11"/>
      <c r="C58" s="11"/>
      <c r="D58" s="11"/>
      <c r="E58" s="11"/>
      <c r="F58" s="11"/>
      <c r="G58" s="72"/>
      <c r="H58" s="11"/>
      <c r="I58" s="11"/>
      <c r="J58" s="11"/>
      <c r="K58" s="11"/>
      <c r="L58" s="11"/>
      <c r="M58" s="11"/>
      <c r="N58" s="11"/>
      <c r="O58" s="11"/>
    </row>
    <row r="59" spans="1:16">
      <c r="A59" s="11"/>
      <c r="B59" s="85"/>
      <c r="C59" s="85"/>
      <c r="D59" s="85"/>
      <c r="E59" s="85"/>
      <c r="F59" s="85"/>
      <c r="G59" s="86"/>
      <c r="H59" s="85"/>
      <c r="I59" s="11"/>
      <c r="J59" s="11"/>
      <c r="K59" s="11"/>
      <c r="L59" s="11"/>
      <c r="M59" s="11"/>
      <c r="N59" s="11"/>
      <c r="O59" s="11"/>
    </row>
  </sheetData>
  <pageMargins left="0.7" right="0.7" top="0.75" bottom="0.75" header="0.3" footer="0.3"/>
  <pageSetup paperSize="9" orientation="portrait"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O11"/>
  <sheetViews>
    <sheetView workbookViewId="0"/>
  </sheetViews>
  <sheetFormatPr defaultColWidth="9.23046875" defaultRowHeight="15.5"/>
  <cols>
    <col min="1" max="1" width="32" style="9" customWidth="1"/>
    <col min="2" max="16384" width="9.23046875" style="9"/>
  </cols>
  <sheetData>
    <row r="1" spans="1:15" ht="18">
      <c r="A1" s="683" t="s">
        <v>1185</v>
      </c>
      <c r="B1" s="11"/>
      <c r="C1" s="11"/>
      <c r="D1" s="11"/>
      <c r="E1" s="72"/>
      <c r="F1" s="11"/>
      <c r="G1" s="11"/>
      <c r="H1" s="11"/>
      <c r="I1" s="11"/>
      <c r="J1" s="11"/>
      <c r="K1" s="11"/>
      <c r="L1" s="11"/>
      <c r="M1" s="11"/>
    </row>
    <row r="2" spans="1:15">
      <c r="A2" s="74" t="s">
        <v>920</v>
      </c>
      <c r="B2" s="11"/>
      <c r="C2" s="11"/>
      <c r="D2" s="11"/>
      <c r="E2" s="72"/>
      <c r="F2" s="11"/>
      <c r="G2" s="11"/>
      <c r="H2" s="11"/>
      <c r="I2" s="11"/>
      <c r="J2" s="11"/>
      <c r="K2" s="11"/>
      <c r="L2" s="11"/>
      <c r="M2" s="11"/>
    </row>
    <row r="3" spans="1:15">
      <c r="A3" s="9" t="s">
        <v>30</v>
      </c>
      <c r="B3" s="11"/>
      <c r="C3" s="11"/>
      <c r="D3" s="11"/>
      <c r="E3" s="72"/>
      <c r="F3" s="11"/>
      <c r="G3" s="11"/>
      <c r="H3" s="11"/>
      <c r="I3" s="11"/>
      <c r="J3" s="11"/>
      <c r="K3" s="11"/>
      <c r="L3" s="11"/>
      <c r="M3" s="11"/>
    </row>
    <row r="4" spans="1:15">
      <c r="A4" s="128" t="s">
        <v>35</v>
      </c>
      <c r="B4" s="78" t="s">
        <v>357</v>
      </c>
      <c r="C4" s="78" t="s">
        <v>358</v>
      </c>
      <c r="D4" s="78" t="s">
        <v>359</v>
      </c>
      <c r="E4" s="78" t="s">
        <v>360</v>
      </c>
      <c r="F4" s="78" t="s">
        <v>361</v>
      </c>
      <c r="G4" s="78" t="s">
        <v>362</v>
      </c>
      <c r="H4" s="78" t="s">
        <v>363</v>
      </c>
      <c r="I4" s="78" t="s">
        <v>364</v>
      </c>
      <c r="J4" s="78" t="s">
        <v>365</v>
      </c>
      <c r="K4" s="78" t="s">
        <v>366</v>
      </c>
      <c r="L4" s="394" t="s">
        <v>367</v>
      </c>
      <c r="M4" s="77" t="s">
        <v>352</v>
      </c>
      <c r="N4" s="394" t="s">
        <v>513</v>
      </c>
      <c r="O4" s="1344" t="s">
        <v>1079</v>
      </c>
    </row>
    <row r="5" spans="1:15">
      <c r="A5" s="126" t="s">
        <v>225</v>
      </c>
      <c r="B5" s="88">
        <v>80</v>
      </c>
      <c r="C5" s="88">
        <v>83</v>
      </c>
      <c r="D5" s="88">
        <v>83</v>
      </c>
      <c r="E5" s="88">
        <v>83</v>
      </c>
      <c r="F5" s="88">
        <v>83</v>
      </c>
      <c r="G5" s="88">
        <v>85</v>
      </c>
      <c r="H5" s="479" t="s">
        <v>765</v>
      </c>
      <c r="I5" s="74">
        <v>84</v>
      </c>
      <c r="J5" s="479" t="s">
        <v>765</v>
      </c>
      <c r="K5" s="74">
        <v>79</v>
      </c>
      <c r="L5" s="429">
        <v>79</v>
      </c>
      <c r="M5" s="89">
        <v>85</v>
      </c>
      <c r="N5" s="429">
        <v>84</v>
      </c>
      <c r="O5" s="1341">
        <v>83</v>
      </c>
    </row>
    <row r="6" spans="1:15">
      <c r="A6" s="666" t="s">
        <v>226</v>
      </c>
      <c r="B6" s="88">
        <v>28</v>
      </c>
      <c r="C6" s="88">
        <v>28</v>
      </c>
      <c r="D6" s="88">
        <v>25</v>
      </c>
      <c r="E6" s="88">
        <v>28</v>
      </c>
      <c r="F6" s="88">
        <v>23</v>
      </c>
      <c r="G6" s="88">
        <v>22</v>
      </c>
      <c r="H6" s="479" t="s">
        <v>765</v>
      </c>
      <c r="I6" s="74">
        <v>24</v>
      </c>
      <c r="J6" s="479" t="s">
        <v>765</v>
      </c>
      <c r="K6" s="74">
        <v>30</v>
      </c>
      <c r="L6" s="429">
        <v>32</v>
      </c>
      <c r="M6" s="89">
        <v>24</v>
      </c>
      <c r="N6" s="429">
        <v>37</v>
      </c>
      <c r="O6" s="1341">
        <v>35</v>
      </c>
    </row>
    <row r="7" spans="1:15">
      <c r="A7" s="666" t="s">
        <v>227</v>
      </c>
      <c r="B7" s="88">
        <v>4</v>
      </c>
      <c r="C7" s="88">
        <v>2</v>
      </c>
      <c r="D7" s="88">
        <v>1</v>
      </c>
      <c r="E7" s="88">
        <v>2</v>
      </c>
      <c r="F7" s="88">
        <v>2</v>
      </c>
      <c r="G7" s="88">
        <v>1</v>
      </c>
      <c r="H7" s="479" t="s">
        <v>765</v>
      </c>
      <c r="I7" s="74">
        <v>1</v>
      </c>
      <c r="J7" s="479" t="s">
        <v>765</v>
      </c>
      <c r="K7" s="74">
        <v>4</v>
      </c>
      <c r="L7" s="429">
        <v>4</v>
      </c>
      <c r="M7" s="89">
        <v>2</v>
      </c>
      <c r="N7" s="429">
        <v>4</v>
      </c>
      <c r="O7" s="1341">
        <v>3</v>
      </c>
    </row>
    <row r="8" spans="1:15">
      <c r="A8" s="666" t="s">
        <v>228</v>
      </c>
      <c r="B8" s="88">
        <v>3</v>
      </c>
      <c r="C8" s="88">
        <v>1</v>
      </c>
      <c r="D8" s="88">
        <v>1</v>
      </c>
      <c r="E8" s="88">
        <v>1</v>
      </c>
      <c r="F8" s="88">
        <v>2</v>
      </c>
      <c r="G8" s="88">
        <v>1</v>
      </c>
      <c r="H8" s="479" t="s">
        <v>765</v>
      </c>
      <c r="I8" s="74">
        <v>1</v>
      </c>
      <c r="J8" s="479" t="s">
        <v>765</v>
      </c>
      <c r="K8" s="74">
        <v>2</v>
      </c>
      <c r="L8" s="429">
        <v>2</v>
      </c>
      <c r="M8" s="89">
        <v>3</v>
      </c>
      <c r="N8" s="429">
        <v>0</v>
      </c>
      <c r="O8" s="1341">
        <v>0</v>
      </c>
    </row>
    <row r="9" spans="1:15">
      <c r="A9" s="666" t="s">
        <v>229</v>
      </c>
      <c r="B9" s="88">
        <v>2</v>
      </c>
      <c r="C9" s="88">
        <v>2</v>
      </c>
      <c r="D9" s="88">
        <v>2</v>
      </c>
      <c r="E9" s="88">
        <v>2</v>
      </c>
      <c r="F9" s="88">
        <v>3</v>
      </c>
      <c r="G9" s="88">
        <v>2</v>
      </c>
      <c r="H9" s="479" t="s">
        <v>765</v>
      </c>
      <c r="I9" s="74">
        <v>1</v>
      </c>
      <c r="J9" s="479" t="s">
        <v>765</v>
      </c>
      <c r="K9" s="74">
        <v>3</v>
      </c>
      <c r="L9" s="429">
        <v>3</v>
      </c>
      <c r="M9" s="89">
        <v>3</v>
      </c>
      <c r="N9" s="429">
        <v>0</v>
      </c>
      <c r="O9" s="1341">
        <v>0</v>
      </c>
    </row>
    <row r="10" spans="1:15" ht="16" thickBot="1">
      <c r="A10" s="667" t="s">
        <v>230</v>
      </c>
      <c r="B10" s="668">
        <v>2</v>
      </c>
      <c r="C10" s="668">
        <v>1</v>
      </c>
      <c r="D10" s="668">
        <v>2</v>
      </c>
      <c r="E10" s="668">
        <v>1</v>
      </c>
      <c r="F10" s="668">
        <v>1</v>
      </c>
      <c r="G10" s="668">
        <v>1</v>
      </c>
      <c r="H10" s="669" t="s">
        <v>765</v>
      </c>
      <c r="I10" s="670">
        <v>1</v>
      </c>
      <c r="J10" s="669" t="s">
        <v>765</v>
      </c>
      <c r="K10" s="670">
        <v>1</v>
      </c>
      <c r="L10" s="1339">
        <v>2</v>
      </c>
      <c r="M10" s="671">
        <v>4</v>
      </c>
      <c r="N10" s="1339">
        <v>4</v>
      </c>
      <c r="O10" s="1342">
        <v>9</v>
      </c>
    </row>
    <row r="11" spans="1:15">
      <c r="A11" s="126" t="s">
        <v>31</v>
      </c>
      <c r="B11" s="398">
        <v>1590</v>
      </c>
      <c r="C11" s="398">
        <v>1510</v>
      </c>
      <c r="D11" s="398">
        <v>1150</v>
      </c>
      <c r="E11" s="398">
        <v>2010</v>
      </c>
      <c r="F11" s="398">
        <v>2050</v>
      </c>
      <c r="G11" s="398">
        <v>1920</v>
      </c>
      <c r="H11" s="480" t="s">
        <v>765</v>
      </c>
      <c r="I11" s="398">
        <v>2030</v>
      </c>
      <c r="J11" s="480" t="s">
        <v>765</v>
      </c>
      <c r="K11" s="448">
        <v>2080</v>
      </c>
      <c r="L11" s="1340">
        <v>1980</v>
      </c>
      <c r="M11" s="74">
        <v>450</v>
      </c>
      <c r="N11" s="429">
        <v>790</v>
      </c>
      <c r="O11" s="1343">
        <v>1430</v>
      </c>
    </row>
  </sheetData>
  <phoneticPr fontId="54" type="noConversion"/>
  <pageMargins left="0.7" right="0.7" top="0.75" bottom="0.75" header="0.3" footer="0.3"/>
  <pageSetup paperSize="9" orientation="portrait" r:id="rId1"/>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N26"/>
  <sheetViews>
    <sheetView workbookViewId="0"/>
  </sheetViews>
  <sheetFormatPr defaultColWidth="9.23046875" defaultRowHeight="15.5"/>
  <cols>
    <col min="1" max="1" width="29.23046875" style="9" customWidth="1"/>
    <col min="2" max="16384" width="9.23046875" style="9"/>
  </cols>
  <sheetData>
    <row r="1" spans="1:14" ht="18">
      <c r="A1" s="1195" t="s">
        <v>1189</v>
      </c>
      <c r="B1" s="244"/>
      <c r="C1" s="244"/>
      <c r="D1" s="244"/>
      <c r="E1" s="244"/>
      <c r="F1" s="244"/>
      <c r="G1" s="244"/>
      <c r="H1" s="90"/>
      <c r="I1" s="90"/>
      <c r="J1" s="91"/>
      <c r="K1" s="91"/>
      <c r="L1" s="91"/>
      <c r="N1" s="696"/>
    </row>
    <row r="2" spans="1:14">
      <c r="A2" s="74" t="s">
        <v>920</v>
      </c>
      <c r="B2" s="244"/>
      <c r="C2" s="244"/>
      <c r="D2" s="244"/>
      <c r="E2" s="244"/>
      <c r="F2" s="244"/>
      <c r="G2" s="244"/>
      <c r="H2" s="90"/>
      <c r="I2" s="90"/>
      <c r="J2" s="91"/>
      <c r="K2" s="91"/>
      <c r="L2" s="91"/>
    </row>
    <row r="3" spans="1:14">
      <c r="A3" s="9" t="s">
        <v>30</v>
      </c>
      <c r="B3" s="244"/>
      <c r="C3" s="244"/>
      <c r="D3" s="244"/>
      <c r="E3" s="244"/>
      <c r="F3" s="244"/>
      <c r="G3" s="244"/>
      <c r="H3" s="90"/>
      <c r="I3" s="90"/>
      <c r="J3" s="91"/>
      <c r="K3" s="91"/>
      <c r="L3" s="91"/>
    </row>
    <row r="4" spans="1:14">
      <c r="A4" s="243" t="s">
        <v>243</v>
      </c>
      <c r="B4" s="424" t="s">
        <v>360</v>
      </c>
      <c r="C4" s="424" t="s">
        <v>361</v>
      </c>
      <c r="D4" s="424" t="s">
        <v>362</v>
      </c>
      <c r="E4" s="424" t="s">
        <v>363</v>
      </c>
      <c r="F4" s="424" t="s">
        <v>364</v>
      </c>
      <c r="G4" s="424" t="s">
        <v>365</v>
      </c>
      <c r="H4" s="424" t="s">
        <v>366</v>
      </c>
      <c r="I4" s="425" t="s">
        <v>367</v>
      </c>
      <c r="J4" s="424" t="s">
        <v>352</v>
      </c>
      <c r="K4" s="424" t="s">
        <v>513</v>
      </c>
      <c r="L4" s="424" t="s">
        <v>1079</v>
      </c>
    </row>
    <row r="5" spans="1:14">
      <c r="A5" s="449" t="s">
        <v>17</v>
      </c>
      <c r="B5" s="426">
        <v>14.3</v>
      </c>
      <c r="C5" s="426">
        <v>14.2</v>
      </c>
      <c r="D5" s="426">
        <v>16.3</v>
      </c>
      <c r="E5" s="672" t="s">
        <v>765</v>
      </c>
      <c r="F5" s="426">
        <v>17.600000000000001</v>
      </c>
      <c r="G5" s="672" t="s">
        <v>765</v>
      </c>
      <c r="H5" s="355">
        <v>12.7</v>
      </c>
      <c r="I5" s="674" t="s">
        <v>765</v>
      </c>
      <c r="J5" s="426">
        <v>15</v>
      </c>
      <c r="K5" s="672" t="s">
        <v>765</v>
      </c>
      <c r="L5" s="355">
        <v>15.9</v>
      </c>
    </row>
    <row r="6" spans="1:14">
      <c r="A6" s="450" t="s">
        <v>12</v>
      </c>
      <c r="B6" s="426">
        <v>16.5</v>
      </c>
      <c r="C6" s="426">
        <v>13.2</v>
      </c>
      <c r="D6" s="426">
        <v>15.6</v>
      </c>
      <c r="E6" s="672" t="s">
        <v>765</v>
      </c>
      <c r="F6" s="426">
        <v>19</v>
      </c>
      <c r="G6" s="672" t="s">
        <v>765</v>
      </c>
      <c r="H6" s="355">
        <v>9.6999999999999993</v>
      </c>
      <c r="I6" s="674" t="s">
        <v>765</v>
      </c>
      <c r="J6" s="355">
        <v>7.4</v>
      </c>
      <c r="K6" s="672" t="s">
        <v>765</v>
      </c>
      <c r="L6" s="355">
        <v>5.7</v>
      </c>
    </row>
    <row r="7" spans="1:14">
      <c r="A7" s="449" t="s">
        <v>14</v>
      </c>
      <c r="B7" s="426">
        <v>10.8</v>
      </c>
      <c r="C7" s="426">
        <v>9.1</v>
      </c>
      <c r="D7" s="426">
        <v>7.5</v>
      </c>
      <c r="E7" s="672" t="s">
        <v>765</v>
      </c>
      <c r="F7" s="426">
        <v>9.9</v>
      </c>
      <c r="G7" s="672" t="s">
        <v>765</v>
      </c>
      <c r="H7" s="355">
        <v>10.1</v>
      </c>
      <c r="I7" s="674" t="s">
        <v>765</v>
      </c>
      <c r="J7" s="355">
        <v>4.9000000000000004</v>
      </c>
      <c r="K7" s="672" t="s">
        <v>765</v>
      </c>
      <c r="L7" s="426">
        <v>7.4</v>
      </c>
    </row>
    <row r="8" spans="1:14">
      <c r="A8" s="449" t="s">
        <v>13</v>
      </c>
      <c r="B8" s="426">
        <v>12.4</v>
      </c>
      <c r="C8" s="426">
        <v>10.6</v>
      </c>
      <c r="D8" s="426">
        <v>10.1</v>
      </c>
      <c r="E8" s="672" t="s">
        <v>765</v>
      </c>
      <c r="F8" s="426">
        <v>11.5</v>
      </c>
      <c r="G8" s="672" t="s">
        <v>765</v>
      </c>
      <c r="H8" s="355">
        <v>6.9</v>
      </c>
      <c r="I8" s="674" t="s">
        <v>765</v>
      </c>
      <c r="J8" s="355">
        <v>7.7</v>
      </c>
      <c r="K8" s="672" t="s">
        <v>765</v>
      </c>
      <c r="L8" s="355">
        <v>4.4000000000000004</v>
      </c>
    </row>
    <row r="9" spans="1:14">
      <c r="A9" s="449" t="s">
        <v>18</v>
      </c>
      <c r="B9" s="426">
        <v>23.8</v>
      </c>
      <c r="C9" s="426">
        <v>20.6</v>
      </c>
      <c r="D9" s="426">
        <v>18.899999999999999</v>
      </c>
      <c r="E9" s="672" t="s">
        <v>765</v>
      </c>
      <c r="F9" s="426">
        <v>19.3</v>
      </c>
      <c r="G9" s="672" t="s">
        <v>765</v>
      </c>
      <c r="H9" s="355">
        <v>26.3</v>
      </c>
      <c r="I9" s="674" t="s">
        <v>765</v>
      </c>
      <c r="J9" s="355">
        <v>22.9</v>
      </c>
      <c r="K9" s="672" t="s">
        <v>765</v>
      </c>
      <c r="L9" s="426">
        <v>23.5</v>
      </c>
    </row>
    <row r="10" spans="1:14">
      <c r="A10" s="449" t="s">
        <v>19</v>
      </c>
      <c r="B10" s="426">
        <v>6.2</v>
      </c>
      <c r="C10" s="426">
        <v>6.7</v>
      </c>
      <c r="D10" s="426">
        <v>4.5999999999999996</v>
      </c>
      <c r="E10" s="672" t="s">
        <v>765</v>
      </c>
      <c r="F10" s="426">
        <v>5.4</v>
      </c>
      <c r="G10" s="672" t="s">
        <v>765</v>
      </c>
      <c r="H10" s="355">
        <v>3.1</v>
      </c>
      <c r="I10" s="674" t="s">
        <v>765</v>
      </c>
      <c r="J10" s="355">
        <v>6.2</v>
      </c>
      <c r="K10" s="672" t="s">
        <v>765</v>
      </c>
      <c r="L10" s="426">
        <v>1.8</v>
      </c>
    </row>
    <row r="11" spans="1:14">
      <c r="A11" s="449" t="s">
        <v>15</v>
      </c>
      <c r="B11" s="426">
        <v>9.4</v>
      </c>
      <c r="C11" s="426">
        <v>9.1999999999999993</v>
      </c>
      <c r="D11" s="426">
        <v>8.1999999999999993</v>
      </c>
      <c r="E11" s="672" t="s">
        <v>765</v>
      </c>
      <c r="F11" s="426">
        <v>7.6</v>
      </c>
      <c r="G11" s="672" t="s">
        <v>765</v>
      </c>
      <c r="H11" s="355">
        <v>6.7</v>
      </c>
      <c r="I11" s="674" t="s">
        <v>765</v>
      </c>
      <c r="J11" s="355">
        <v>5.2</v>
      </c>
      <c r="K11" s="672" t="s">
        <v>765</v>
      </c>
      <c r="L11" s="355">
        <v>3.5</v>
      </c>
    </row>
    <row r="12" spans="1:14">
      <c r="A12" s="449" t="s">
        <v>20</v>
      </c>
      <c r="B12" s="426">
        <v>2.1</v>
      </c>
      <c r="C12" s="426">
        <v>2.4</v>
      </c>
      <c r="D12" s="426">
        <v>1.6</v>
      </c>
      <c r="E12" s="672" t="s">
        <v>765</v>
      </c>
      <c r="F12" s="426">
        <v>1.8</v>
      </c>
      <c r="G12" s="672" t="s">
        <v>765</v>
      </c>
      <c r="H12" s="355">
        <v>1.2</v>
      </c>
      <c r="I12" s="674" t="s">
        <v>765</v>
      </c>
      <c r="J12" s="426">
        <v>1.1000000000000001</v>
      </c>
      <c r="K12" s="672" t="s">
        <v>765</v>
      </c>
      <c r="L12" s="426">
        <v>1</v>
      </c>
    </row>
    <row r="13" spans="1:14">
      <c r="A13" s="449" t="s">
        <v>231</v>
      </c>
      <c r="B13" s="426">
        <v>2.9</v>
      </c>
      <c r="C13" s="426">
        <v>3.6</v>
      </c>
      <c r="D13" s="426">
        <v>2.6</v>
      </c>
      <c r="E13" s="672" t="s">
        <v>765</v>
      </c>
      <c r="F13" s="426">
        <v>2.9</v>
      </c>
      <c r="G13" s="672" t="s">
        <v>765</v>
      </c>
      <c r="H13" s="355">
        <v>3.9</v>
      </c>
      <c r="I13" s="674" t="s">
        <v>765</v>
      </c>
      <c r="J13" s="355">
        <v>3.5</v>
      </c>
      <c r="K13" s="672" t="s">
        <v>765</v>
      </c>
      <c r="L13" s="355">
        <v>6.3</v>
      </c>
    </row>
    <row r="14" spans="1:14">
      <c r="A14" s="449" t="s">
        <v>16</v>
      </c>
      <c r="B14" s="426">
        <v>11.3</v>
      </c>
      <c r="C14" s="426">
        <v>11.6</v>
      </c>
      <c r="D14" s="426">
        <v>10.1</v>
      </c>
      <c r="E14" s="672" t="s">
        <v>765</v>
      </c>
      <c r="F14" s="426">
        <v>9.6999999999999993</v>
      </c>
      <c r="G14" s="672" t="s">
        <v>765</v>
      </c>
      <c r="H14" s="355">
        <v>7.7</v>
      </c>
      <c r="I14" s="674" t="s">
        <v>765</v>
      </c>
      <c r="J14" s="355">
        <v>8.3000000000000007</v>
      </c>
      <c r="K14" s="672" t="s">
        <v>765</v>
      </c>
      <c r="L14" s="355">
        <v>9.5</v>
      </c>
    </row>
    <row r="15" spans="1:14">
      <c r="A15" s="449" t="s">
        <v>21</v>
      </c>
      <c r="B15" s="426">
        <v>5.2</v>
      </c>
      <c r="C15" s="426">
        <v>4.4000000000000004</v>
      </c>
      <c r="D15" s="426">
        <v>4.5</v>
      </c>
      <c r="E15" s="672" t="s">
        <v>765</v>
      </c>
      <c r="F15" s="426">
        <v>4.5999999999999996</v>
      </c>
      <c r="G15" s="672" t="s">
        <v>765</v>
      </c>
      <c r="H15" s="355">
        <v>5.6</v>
      </c>
      <c r="I15" s="674" t="s">
        <v>765</v>
      </c>
      <c r="J15" s="355">
        <v>4.0999999999999996</v>
      </c>
      <c r="K15" s="672" t="s">
        <v>765</v>
      </c>
      <c r="L15" s="355">
        <v>6.2</v>
      </c>
    </row>
    <row r="16" spans="1:14">
      <c r="A16" s="449" t="s">
        <v>22</v>
      </c>
      <c r="B16" s="426">
        <v>9.4</v>
      </c>
      <c r="C16" s="426">
        <v>8.6999999999999993</v>
      </c>
      <c r="D16" s="426">
        <v>8.1</v>
      </c>
      <c r="E16" s="672" t="s">
        <v>765</v>
      </c>
      <c r="F16" s="426">
        <v>7.9</v>
      </c>
      <c r="G16" s="672" t="s">
        <v>765</v>
      </c>
      <c r="H16" s="355">
        <v>6.8</v>
      </c>
      <c r="I16" s="674" t="s">
        <v>765</v>
      </c>
      <c r="J16" s="355">
        <v>7.7</v>
      </c>
      <c r="K16" s="672" t="s">
        <v>765</v>
      </c>
      <c r="L16" s="355">
        <v>8.4</v>
      </c>
    </row>
    <row r="17" spans="1:12">
      <c r="A17" s="449" t="s">
        <v>889</v>
      </c>
      <c r="B17" s="426">
        <v>1.3</v>
      </c>
      <c r="C17" s="426">
        <v>1.6</v>
      </c>
      <c r="D17" s="426">
        <v>1.1000000000000001</v>
      </c>
      <c r="E17" s="672" t="s">
        <v>765</v>
      </c>
      <c r="F17" s="426">
        <v>1.5</v>
      </c>
      <c r="G17" s="672" t="s">
        <v>765</v>
      </c>
      <c r="H17" s="355">
        <v>1.1000000000000001</v>
      </c>
      <c r="I17" s="674" t="s">
        <v>765</v>
      </c>
      <c r="J17" s="355">
        <v>0.7</v>
      </c>
      <c r="K17" s="672" t="s">
        <v>765</v>
      </c>
      <c r="L17" s="355">
        <v>0.9</v>
      </c>
    </row>
    <row r="18" spans="1:12">
      <c r="A18" s="449" t="s">
        <v>888</v>
      </c>
      <c r="B18" s="426">
        <v>3.2</v>
      </c>
      <c r="C18" s="426">
        <v>2.8</v>
      </c>
      <c r="D18" s="426">
        <v>2.1</v>
      </c>
      <c r="E18" s="672" t="s">
        <v>765</v>
      </c>
      <c r="F18" s="426">
        <v>2.2000000000000002</v>
      </c>
      <c r="G18" s="672" t="s">
        <v>765</v>
      </c>
      <c r="H18" s="355">
        <v>1.6</v>
      </c>
      <c r="I18" s="674" t="s">
        <v>765</v>
      </c>
      <c r="J18" s="355">
        <v>1.5</v>
      </c>
      <c r="K18" s="672" t="s">
        <v>765</v>
      </c>
      <c r="L18" s="355">
        <v>1.2</v>
      </c>
    </row>
    <row r="19" spans="1:12">
      <c r="A19" s="449" t="s">
        <v>23</v>
      </c>
      <c r="B19" s="426">
        <v>1.7</v>
      </c>
      <c r="C19" s="426">
        <v>1.6</v>
      </c>
      <c r="D19" s="426">
        <v>1.4</v>
      </c>
      <c r="E19" s="672" t="s">
        <v>765</v>
      </c>
      <c r="F19" s="426">
        <v>1.4</v>
      </c>
      <c r="G19" s="672" t="s">
        <v>765</v>
      </c>
      <c r="H19" s="355">
        <v>1.2</v>
      </c>
      <c r="I19" s="674" t="s">
        <v>765</v>
      </c>
      <c r="J19" s="355">
        <v>0.7</v>
      </c>
      <c r="K19" s="672" t="s">
        <v>765</v>
      </c>
      <c r="L19" s="355">
        <v>0.8</v>
      </c>
    </row>
    <row r="20" spans="1:12">
      <c r="A20" s="449" t="s">
        <v>24</v>
      </c>
      <c r="B20" s="426">
        <v>16</v>
      </c>
      <c r="C20" s="426">
        <v>19</v>
      </c>
      <c r="D20" s="426">
        <v>20.2</v>
      </c>
      <c r="E20" s="672" t="s">
        <v>765</v>
      </c>
      <c r="F20" s="426">
        <v>19.899999999999999</v>
      </c>
      <c r="G20" s="672" t="s">
        <v>765</v>
      </c>
      <c r="H20" s="355">
        <v>19.8</v>
      </c>
      <c r="I20" s="674" t="s">
        <v>765</v>
      </c>
      <c r="J20" s="426">
        <v>28</v>
      </c>
      <c r="K20" s="672" t="s">
        <v>765</v>
      </c>
      <c r="L20" s="355">
        <v>23.6</v>
      </c>
    </row>
    <row r="21" spans="1:12">
      <c r="A21" s="449" t="s">
        <v>232</v>
      </c>
      <c r="B21" s="426">
        <v>4.0999999999999996</v>
      </c>
      <c r="C21" s="426">
        <v>5</v>
      </c>
      <c r="D21" s="426">
        <v>3.9</v>
      </c>
      <c r="E21" s="672" t="s">
        <v>765</v>
      </c>
      <c r="F21" s="426">
        <v>4</v>
      </c>
      <c r="G21" s="672" t="s">
        <v>765</v>
      </c>
      <c r="H21" s="355">
        <v>4.4000000000000004</v>
      </c>
      <c r="I21" s="674" t="s">
        <v>765</v>
      </c>
      <c r="J21" s="355">
        <v>4.0999999999999996</v>
      </c>
      <c r="K21" s="672" t="s">
        <v>765</v>
      </c>
      <c r="L21" s="355">
        <v>3.7</v>
      </c>
    </row>
    <row r="22" spans="1:12">
      <c r="A22" s="449" t="s">
        <v>25</v>
      </c>
      <c r="B22" s="426">
        <v>2.6</v>
      </c>
      <c r="C22" s="426">
        <v>2.4</v>
      </c>
      <c r="D22" s="426">
        <v>1.7</v>
      </c>
      <c r="E22" s="672" t="s">
        <v>765</v>
      </c>
      <c r="F22" s="426">
        <v>2.5</v>
      </c>
      <c r="G22" s="672" t="s">
        <v>765</v>
      </c>
      <c r="H22" s="355">
        <v>1.8</v>
      </c>
      <c r="I22" s="674" t="s">
        <v>765</v>
      </c>
      <c r="J22" s="355">
        <v>2.1</v>
      </c>
      <c r="K22" s="672" t="s">
        <v>765</v>
      </c>
      <c r="L22" s="355">
        <v>0.7</v>
      </c>
    </row>
    <row r="23" spans="1:12">
      <c r="A23" s="449" t="s">
        <v>233</v>
      </c>
      <c r="B23" s="426">
        <v>3.3</v>
      </c>
      <c r="C23" s="426">
        <v>2.7</v>
      </c>
      <c r="D23" s="426">
        <v>2.2999999999999998</v>
      </c>
      <c r="E23" s="672" t="s">
        <v>765</v>
      </c>
      <c r="F23" s="426">
        <v>3.2</v>
      </c>
      <c r="G23" s="672" t="s">
        <v>765</v>
      </c>
      <c r="H23" s="355">
        <v>2.4</v>
      </c>
      <c r="I23" s="674" t="s">
        <v>765</v>
      </c>
      <c r="J23" s="355">
        <v>2.4</v>
      </c>
      <c r="K23" s="672" t="s">
        <v>765</v>
      </c>
      <c r="L23" s="426">
        <v>2</v>
      </c>
    </row>
    <row r="24" spans="1:12" ht="31">
      <c r="A24" s="449" t="s">
        <v>887</v>
      </c>
      <c r="B24" s="426">
        <v>2.5</v>
      </c>
      <c r="C24" s="426">
        <v>2.6</v>
      </c>
      <c r="D24" s="426">
        <v>2.7</v>
      </c>
      <c r="E24" s="672" t="s">
        <v>765</v>
      </c>
      <c r="F24" s="426">
        <v>1.4</v>
      </c>
      <c r="G24" s="672" t="s">
        <v>765</v>
      </c>
      <c r="H24" s="355">
        <v>3.3</v>
      </c>
      <c r="I24" s="674" t="s">
        <v>765</v>
      </c>
      <c r="J24" s="427">
        <v>2.1</v>
      </c>
      <c r="K24" s="672" t="s">
        <v>765</v>
      </c>
      <c r="L24" s="355">
        <v>1.7</v>
      </c>
    </row>
    <row r="25" spans="1:12">
      <c r="A25" s="1428" t="s">
        <v>234</v>
      </c>
      <c r="B25" s="1429">
        <v>0.8</v>
      </c>
      <c r="C25" s="1429">
        <v>1.03</v>
      </c>
      <c r="D25" s="1429">
        <v>1.1000000000000001</v>
      </c>
      <c r="E25" s="1430" t="s">
        <v>765</v>
      </c>
      <c r="F25" s="1429">
        <v>0.9</v>
      </c>
      <c r="G25" s="1430" t="s">
        <v>765</v>
      </c>
      <c r="H25" s="365">
        <v>1.2</v>
      </c>
      <c r="I25" s="1431" t="s">
        <v>765</v>
      </c>
      <c r="J25" s="1429">
        <v>1</v>
      </c>
      <c r="K25" s="1430" t="s">
        <v>765</v>
      </c>
      <c r="L25" s="1429">
        <v>1</v>
      </c>
    </row>
    <row r="26" spans="1:12">
      <c r="A26" s="449" t="s">
        <v>31</v>
      </c>
      <c r="B26" s="411">
        <v>7900</v>
      </c>
      <c r="C26" s="411">
        <v>7700</v>
      </c>
      <c r="D26" s="411">
        <v>7760</v>
      </c>
      <c r="E26" s="673" t="s">
        <v>765</v>
      </c>
      <c r="F26" s="411">
        <v>7700</v>
      </c>
      <c r="G26" s="673" t="s">
        <v>765</v>
      </c>
      <c r="H26" s="411">
        <v>7560</v>
      </c>
      <c r="I26" s="675" t="s">
        <v>765</v>
      </c>
      <c r="J26" s="428">
        <v>2660</v>
      </c>
      <c r="K26" s="673" t="s">
        <v>765</v>
      </c>
      <c r="L26" s="1345">
        <v>8170</v>
      </c>
    </row>
  </sheetData>
  <phoneticPr fontId="54" type="noConversion"/>
  <pageMargins left="0.7" right="0.7" top="0.75" bottom="0.75" header="0.3" footer="0.3"/>
  <pageSetup paperSize="9" orientation="portrait"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L33"/>
  <sheetViews>
    <sheetView workbookViewId="0">
      <pane ySplit="4" topLeftCell="A5" activePane="bottomLeft" state="frozen"/>
      <selection pane="bottomLeft"/>
    </sheetView>
  </sheetViews>
  <sheetFormatPr defaultColWidth="9.23046875" defaultRowHeight="15.5"/>
  <cols>
    <col min="1" max="1" width="29.3046875" style="9" customWidth="1"/>
    <col min="2" max="16384" width="9.23046875" style="9"/>
  </cols>
  <sheetData>
    <row r="1" spans="1:12" ht="17.5" customHeight="1">
      <c r="A1" s="683" t="s">
        <v>1074</v>
      </c>
      <c r="B1" s="397"/>
      <c r="C1" s="397"/>
      <c r="D1" s="397"/>
      <c r="E1" s="397"/>
      <c r="F1" s="397"/>
      <c r="G1" s="397"/>
      <c r="H1" s="397"/>
      <c r="I1" s="397"/>
      <c r="J1" s="397"/>
    </row>
    <row r="2" spans="1:12">
      <c r="A2" s="74" t="s">
        <v>920</v>
      </c>
      <c r="B2" s="245"/>
      <c r="C2" s="245"/>
      <c r="D2" s="245"/>
      <c r="E2" s="245"/>
      <c r="F2" s="245"/>
      <c r="G2" s="245"/>
      <c r="H2" s="245"/>
      <c r="I2" s="245"/>
      <c r="J2" s="245"/>
    </row>
    <row r="3" spans="1:12">
      <c r="A3" s="9" t="s">
        <v>30</v>
      </c>
      <c r="B3" s="245"/>
      <c r="C3" s="245"/>
      <c r="D3" s="245"/>
      <c r="E3" s="245"/>
      <c r="F3" s="245"/>
      <c r="G3" s="245"/>
      <c r="H3" s="245"/>
      <c r="I3" s="245"/>
      <c r="J3" s="245"/>
    </row>
    <row r="4" spans="1:12">
      <c r="A4" s="375" t="s">
        <v>481</v>
      </c>
      <c r="B4" s="78" t="s">
        <v>360</v>
      </c>
      <c r="C4" s="78" t="s">
        <v>361</v>
      </c>
      <c r="D4" s="393" t="s">
        <v>362</v>
      </c>
      <c r="E4" s="393" t="s">
        <v>363</v>
      </c>
      <c r="F4" s="393" t="s">
        <v>364</v>
      </c>
      <c r="G4" s="393" t="s">
        <v>365</v>
      </c>
      <c r="H4" s="393" t="s">
        <v>366</v>
      </c>
      <c r="I4" s="394" t="s">
        <v>367</v>
      </c>
      <c r="J4" s="393" t="s">
        <v>352</v>
      </c>
      <c r="K4" s="394" t="s">
        <v>513</v>
      </c>
      <c r="L4" s="393" t="s">
        <v>1079</v>
      </c>
    </row>
    <row r="5" spans="1:12">
      <c r="A5" s="112" t="s">
        <v>464</v>
      </c>
      <c r="B5" s="88">
        <v>57</v>
      </c>
      <c r="C5" s="395">
        <v>56</v>
      </c>
      <c r="D5" s="395">
        <v>56</v>
      </c>
      <c r="E5" s="444" t="s">
        <v>765</v>
      </c>
      <c r="F5" s="395">
        <v>54</v>
      </c>
      <c r="G5" s="444" t="s">
        <v>765</v>
      </c>
      <c r="H5" s="444" t="s">
        <v>765</v>
      </c>
      <c r="I5" s="396">
        <v>37</v>
      </c>
      <c r="J5" s="444" t="s">
        <v>765</v>
      </c>
      <c r="K5" s="396" t="s">
        <v>765</v>
      </c>
      <c r="L5" s="444" t="s">
        <v>765</v>
      </c>
    </row>
    <row r="6" spans="1:12">
      <c r="A6" s="112" t="s">
        <v>465</v>
      </c>
      <c r="B6" s="88">
        <v>4</v>
      </c>
      <c r="C6" s="88">
        <v>5</v>
      </c>
      <c r="D6" s="88">
        <v>6</v>
      </c>
      <c r="E6" s="89" t="s">
        <v>765</v>
      </c>
      <c r="F6" s="88">
        <v>8</v>
      </c>
      <c r="G6" s="89" t="s">
        <v>765</v>
      </c>
      <c r="H6" s="89" t="s">
        <v>765</v>
      </c>
      <c r="I6" s="396">
        <v>13</v>
      </c>
      <c r="J6" s="89" t="s">
        <v>765</v>
      </c>
      <c r="K6" s="396" t="s">
        <v>765</v>
      </c>
      <c r="L6" s="89" t="s">
        <v>765</v>
      </c>
    </row>
    <row r="7" spans="1:12">
      <c r="A7" s="74" t="s">
        <v>12</v>
      </c>
      <c r="B7" s="88">
        <v>1</v>
      </c>
      <c r="C7" s="88">
        <v>1</v>
      </c>
      <c r="D7" s="88">
        <v>1</v>
      </c>
      <c r="E7" s="89" t="s">
        <v>765</v>
      </c>
      <c r="F7" s="88">
        <v>1</v>
      </c>
      <c r="G7" s="89" t="s">
        <v>765</v>
      </c>
      <c r="H7" s="89" t="s">
        <v>765</v>
      </c>
      <c r="I7" s="396">
        <v>1</v>
      </c>
      <c r="J7" s="89" t="s">
        <v>765</v>
      </c>
      <c r="K7" s="396" t="s">
        <v>765</v>
      </c>
      <c r="L7" s="89" t="s">
        <v>765</v>
      </c>
    </row>
    <row r="8" spans="1:12">
      <c r="A8" s="112" t="s">
        <v>14</v>
      </c>
      <c r="B8" s="88">
        <v>3</v>
      </c>
      <c r="C8" s="88">
        <v>3</v>
      </c>
      <c r="D8" s="88">
        <v>1</v>
      </c>
      <c r="E8" s="89" t="s">
        <v>765</v>
      </c>
      <c r="F8" s="88">
        <v>2</v>
      </c>
      <c r="G8" s="89" t="s">
        <v>765</v>
      </c>
      <c r="H8" s="89" t="s">
        <v>765</v>
      </c>
      <c r="I8" s="396">
        <v>4</v>
      </c>
      <c r="J8" s="89" t="s">
        <v>765</v>
      </c>
      <c r="K8" s="396" t="s">
        <v>765</v>
      </c>
      <c r="L8" s="89" t="s">
        <v>765</v>
      </c>
    </row>
    <row r="9" spans="1:12">
      <c r="A9" s="112" t="s">
        <v>13</v>
      </c>
      <c r="B9" s="88">
        <v>2</v>
      </c>
      <c r="C9" s="88">
        <v>2</v>
      </c>
      <c r="D9" s="88">
        <v>2</v>
      </c>
      <c r="E9" s="89" t="s">
        <v>765</v>
      </c>
      <c r="F9" s="88">
        <v>2</v>
      </c>
      <c r="G9" s="89" t="s">
        <v>765</v>
      </c>
      <c r="H9" s="89" t="s">
        <v>765</v>
      </c>
      <c r="I9" s="396">
        <v>2</v>
      </c>
      <c r="J9" s="89" t="s">
        <v>765</v>
      </c>
      <c r="K9" s="396" t="s">
        <v>765</v>
      </c>
      <c r="L9" s="89" t="s">
        <v>765</v>
      </c>
    </row>
    <row r="10" spans="1:12">
      <c r="A10" s="112" t="s">
        <v>18</v>
      </c>
      <c r="B10" s="88">
        <v>6</v>
      </c>
      <c r="C10" s="88">
        <v>3</v>
      </c>
      <c r="D10" s="88">
        <v>2</v>
      </c>
      <c r="E10" s="89" t="s">
        <v>765</v>
      </c>
      <c r="F10" s="88">
        <v>3</v>
      </c>
      <c r="G10" s="89" t="s">
        <v>765</v>
      </c>
      <c r="H10" s="89" t="s">
        <v>765</v>
      </c>
      <c r="I10" s="396">
        <v>5</v>
      </c>
      <c r="J10" s="89" t="s">
        <v>765</v>
      </c>
      <c r="K10" s="396" t="s">
        <v>765</v>
      </c>
      <c r="L10" s="89" t="s">
        <v>765</v>
      </c>
    </row>
    <row r="11" spans="1:12">
      <c r="A11" s="112" t="s">
        <v>466</v>
      </c>
      <c r="B11" s="88">
        <v>0</v>
      </c>
      <c r="C11" s="88">
        <v>1</v>
      </c>
      <c r="D11" s="88">
        <v>1</v>
      </c>
      <c r="E11" s="89" t="s">
        <v>765</v>
      </c>
      <c r="F11" s="88">
        <v>1</v>
      </c>
      <c r="G11" s="89" t="s">
        <v>765</v>
      </c>
      <c r="H11" s="89" t="s">
        <v>765</v>
      </c>
      <c r="I11" s="396">
        <v>1</v>
      </c>
      <c r="J11" s="89" t="s">
        <v>765</v>
      </c>
      <c r="K11" s="396" t="s">
        <v>765</v>
      </c>
      <c r="L11" s="89" t="s">
        <v>765</v>
      </c>
    </row>
    <row r="12" spans="1:12">
      <c r="A12" s="112" t="s">
        <v>15</v>
      </c>
      <c r="B12" s="88">
        <v>17</v>
      </c>
      <c r="C12" s="88">
        <v>17</v>
      </c>
      <c r="D12" s="88">
        <v>12</v>
      </c>
      <c r="E12" s="89" t="s">
        <v>765</v>
      </c>
      <c r="F12" s="88">
        <v>11</v>
      </c>
      <c r="G12" s="89" t="s">
        <v>765</v>
      </c>
      <c r="H12" s="89" t="s">
        <v>765</v>
      </c>
      <c r="I12" s="396">
        <v>15</v>
      </c>
      <c r="J12" s="89" t="s">
        <v>765</v>
      </c>
      <c r="K12" s="396" t="s">
        <v>765</v>
      </c>
      <c r="L12" s="89" t="s">
        <v>765</v>
      </c>
    </row>
    <row r="13" spans="1:12">
      <c r="A13" s="112" t="s">
        <v>467</v>
      </c>
      <c r="B13" s="88">
        <v>0</v>
      </c>
      <c r="C13" s="88">
        <v>0</v>
      </c>
      <c r="D13" s="88">
        <v>0</v>
      </c>
      <c r="E13" s="89" t="s">
        <v>765</v>
      </c>
      <c r="F13" s="88">
        <v>0</v>
      </c>
      <c r="G13" s="89" t="s">
        <v>765</v>
      </c>
      <c r="H13" s="89" t="s">
        <v>765</v>
      </c>
      <c r="I13" s="396">
        <v>0</v>
      </c>
      <c r="J13" s="89" t="s">
        <v>765</v>
      </c>
      <c r="K13" s="1346" t="s">
        <v>765</v>
      </c>
      <c r="L13" s="89" t="s">
        <v>765</v>
      </c>
    </row>
    <row r="14" spans="1:12">
      <c r="A14" s="112" t="s">
        <v>468</v>
      </c>
      <c r="B14" s="88">
        <v>1</v>
      </c>
      <c r="C14" s="88">
        <v>1</v>
      </c>
      <c r="D14" s="88">
        <v>1</v>
      </c>
      <c r="E14" s="89" t="s">
        <v>765</v>
      </c>
      <c r="F14" s="88">
        <v>1</v>
      </c>
      <c r="G14" s="89" t="s">
        <v>765</v>
      </c>
      <c r="H14" s="89" t="s">
        <v>765</v>
      </c>
      <c r="I14" s="396">
        <v>6</v>
      </c>
      <c r="J14" s="89" t="s">
        <v>765</v>
      </c>
      <c r="K14" s="1346" t="s">
        <v>765</v>
      </c>
      <c r="L14" s="89" t="s">
        <v>765</v>
      </c>
    </row>
    <row r="15" spans="1:12">
      <c r="A15" s="112" t="s">
        <v>16</v>
      </c>
      <c r="B15" s="88">
        <v>2</v>
      </c>
      <c r="C15" s="88">
        <v>1</v>
      </c>
      <c r="D15" s="88">
        <v>1</v>
      </c>
      <c r="E15" s="89" t="s">
        <v>765</v>
      </c>
      <c r="F15" s="88">
        <v>2</v>
      </c>
      <c r="G15" s="89" t="s">
        <v>765</v>
      </c>
      <c r="H15" s="89" t="s">
        <v>765</v>
      </c>
      <c r="I15" s="396">
        <v>2</v>
      </c>
      <c r="J15" s="89" t="s">
        <v>765</v>
      </c>
      <c r="K15" s="1346" t="s">
        <v>765</v>
      </c>
      <c r="L15" s="89" t="s">
        <v>765</v>
      </c>
    </row>
    <row r="16" spans="1:12">
      <c r="A16" s="112" t="s">
        <v>21</v>
      </c>
      <c r="B16" s="88">
        <v>1</v>
      </c>
      <c r="C16" s="88">
        <v>0</v>
      </c>
      <c r="D16" s="88">
        <v>1</v>
      </c>
      <c r="E16" s="89" t="s">
        <v>765</v>
      </c>
      <c r="F16" s="88">
        <v>1</v>
      </c>
      <c r="G16" s="89" t="s">
        <v>765</v>
      </c>
      <c r="H16" s="89" t="s">
        <v>765</v>
      </c>
      <c r="I16" s="396">
        <v>1</v>
      </c>
      <c r="J16" s="89" t="s">
        <v>765</v>
      </c>
      <c r="K16" s="1346" t="s">
        <v>765</v>
      </c>
      <c r="L16" s="89" t="s">
        <v>765</v>
      </c>
    </row>
    <row r="17" spans="1:12">
      <c r="A17" s="112" t="s">
        <v>22</v>
      </c>
      <c r="B17" s="88">
        <v>0</v>
      </c>
      <c r="C17" s="88">
        <v>1</v>
      </c>
      <c r="D17" s="88">
        <v>0</v>
      </c>
      <c r="E17" s="89" t="s">
        <v>765</v>
      </c>
      <c r="F17" s="88">
        <v>1</v>
      </c>
      <c r="G17" s="89" t="s">
        <v>765</v>
      </c>
      <c r="H17" s="89" t="s">
        <v>765</v>
      </c>
      <c r="I17" s="396">
        <v>1</v>
      </c>
      <c r="J17" s="89" t="s">
        <v>765</v>
      </c>
      <c r="K17" s="1346" t="s">
        <v>765</v>
      </c>
      <c r="L17" s="89" t="s">
        <v>765</v>
      </c>
    </row>
    <row r="18" spans="1:12">
      <c r="A18" s="112" t="s">
        <v>469</v>
      </c>
      <c r="B18" s="88">
        <v>0</v>
      </c>
      <c r="C18" s="88">
        <v>1</v>
      </c>
      <c r="D18" s="88">
        <v>0</v>
      </c>
      <c r="E18" s="89" t="s">
        <v>765</v>
      </c>
      <c r="F18" s="88">
        <v>0</v>
      </c>
      <c r="G18" s="89" t="s">
        <v>765</v>
      </c>
      <c r="H18" s="89" t="s">
        <v>765</v>
      </c>
      <c r="I18" s="396">
        <v>1</v>
      </c>
      <c r="J18" s="89" t="s">
        <v>765</v>
      </c>
      <c r="K18" s="1346" t="s">
        <v>765</v>
      </c>
      <c r="L18" s="89" t="s">
        <v>765</v>
      </c>
    </row>
    <row r="19" spans="1:12">
      <c r="A19" s="112" t="s">
        <v>470</v>
      </c>
      <c r="B19" s="88">
        <v>0</v>
      </c>
      <c r="C19" s="88">
        <v>0</v>
      </c>
      <c r="D19" s="88">
        <v>0</v>
      </c>
      <c r="E19" s="89" t="s">
        <v>765</v>
      </c>
      <c r="F19" s="88">
        <v>0</v>
      </c>
      <c r="G19" s="89" t="s">
        <v>765</v>
      </c>
      <c r="H19" s="89" t="s">
        <v>765</v>
      </c>
      <c r="I19" s="396">
        <v>0</v>
      </c>
      <c r="J19" s="89" t="s">
        <v>765</v>
      </c>
      <c r="K19" s="1346" t="s">
        <v>765</v>
      </c>
      <c r="L19" s="89" t="s">
        <v>765</v>
      </c>
    </row>
    <row r="20" spans="1:12">
      <c r="A20" s="112" t="s">
        <v>23</v>
      </c>
      <c r="B20" s="88">
        <v>0</v>
      </c>
      <c r="C20" s="88">
        <v>0</v>
      </c>
      <c r="D20" s="88">
        <v>0</v>
      </c>
      <c r="E20" s="89" t="s">
        <v>765</v>
      </c>
      <c r="F20" s="88">
        <v>0</v>
      </c>
      <c r="G20" s="89" t="s">
        <v>765</v>
      </c>
      <c r="H20" s="89" t="s">
        <v>765</v>
      </c>
      <c r="I20" s="396">
        <v>1</v>
      </c>
      <c r="J20" s="89" t="s">
        <v>765</v>
      </c>
      <c r="K20" s="1346" t="s">
        <v>765</v>
      </c>
      <c r="L20" s="89" t="s">
        <v>765</v>
      </c>
    </row>
    <row r="21" spans="1:12">
      <c r="A21" s="112" t="s">
        <v>24</v>
      </c>
      <c r="B21" s="88">
        <v>8</v>
      </c>
      <c r="C21" s="88">
        <v>10</v>
      </c>
      <c r="D21" s="88">
        <v>17</v>
      </c>
      <c r="E21" s="89" t="s">
        <v>765</v>
      </c>
      <c r="F21" s="88">
        <v>15</v>
      </c>
      <c r="G21" s="89" t="s">
        <v>765</v>
      </c>
      <c r="H21" s="89" t="s">
        <v>765</v>
      </c>
      <c r="I21" s="396">
        <v>20</v>
      </c>
      <c r="J21" s="89" t="s">
        <v>765</v>
      </c>
      <c r="K21" s="1346" t="s">
        <v>765</v>
      </c>
      <c r="L21" s="89" t="s">
        <v>765</v>
      </c>
    </row>
    <row r="22" spans="1:12">
      <c r="A22" s="112" t="s">
        <v>471</v>
      </c>
      <c r="B22" s="88">
        <v>0</v>
      </c>
      <c r="C22" s="88">
        <v>0</v>
      </c>
      <c r="D22" s="88">
        <v>0</v>
      </c>
      <c r="E22" s="89" t="s">
        <v>765</v>
      </c>
      <c r="F22" s="88">
        <v>0</v>
      </c>
      <c r="G22" s="89" t="s">
        <v>765</v>
      </c>
      <c r="H22" s="89" t="s">
        <v>765</v>
      </c>
      <c r="I22" s="396">
        <v>0</v>
      </c>
      <c r="J22" s="89" t="s">
        <v>765</v>
      </c>
      <c r="K22" s="1346" t="s">
        <v>765</v>
      </c>
      <c r="L22" s="89" t="s">
        <v>765</v>
      </c>
    </row>
    <row r="23" spans="1:12">
      <c r="A23" s="112" t="s">
        <v>472</v>
      </c>
      <c r="B23" s="88">
        <v>0</v>
      </c>
      <c r="C23" s="88">
        <v>0</v>
      </c>
      <c r="D23" s="88">
        <v>0</v>
      </c>
      <c r="E23" s="89" t="s">
        <v>765</v>
      </c>
      <c r="F23" s="88">
        <v>0</v>
      </c>
      <c r="G23" s="89" t="s">
        <v>765</v>
      </c>
      <c r="H23" s="89" t="s">
        <v>765</v>
      </c>
      <c r="I23" s="396">
        <v>1</v>
      </c>
      <c r="J23" s="89" t="s">
        <v>765</v>
      </c>
      <c r="K23" s="1346" t="s">
        <v>765</v>
      </c>
      <c r="L23" s="89" t="s">
        <v>765</v>
      </c>
    </row>
    <row r="24" spans="1:12" ht="31">
      <c r="A24" s="112" t="s">
        <v>473</v>
      </c>
      <c r="B24" s="88">
        <v>0</v>
      </c>
      <c r="C24" s="88">
        <v>0</v>
      </c>
      <c r="D24" s="88">
        <v>0</v>
      </c>
      <c r="E24" s="89" t="s">
        <v>765</v>
      </c>
      <c r="F24" s="88">
        <v>0</v>
      </c>
      <c r="G24" s="89" t="s">
        <v>765</v>
      </c>
      <c r="H24" s="89" t="s">
        <v>765</v>
      </c>
      <c r="I24" s="396">
        <v>0</v>
      </c>
      <c r="J24" s="89" t="s">
        <v>765</v>
      </c>
      <c r="K24" s="1346" t="s">
        <v>765</v>
      </c>
      <c r="L24" s="89" t="s">
        <v>765</v>
      </c>
    </row>
    <row r="25" spans="1:12" ht="31">
      <c r="A25" s="112" t="s">
        <v>474</v>
      </c>
      <c r="B25" s="88">
        <v>0</v>
      </c>
      <c r="C25" s="88">
        <v>0</v>
      </c>
      <c r="D25" s="88">
        <v>1</v>
      </c>
      <c r="E25" s="89" t="s">
        <v>765</v>
      </c>
      <c r="F25" s="88">
        <v>1</v>
      </c>
      <c r="G25" s="89" t="s">
        <v>765</v>
      </c>
      <c r="H25" s="89" t="s">
        <v>765</v>
      </c>
      <c r="I25" s="396">
        <v>1</v>
      </c>
      <c r="J25" s="89" t="s">
        <v>765</v>
      </c>
      <c r="K25" s="1346" t="s">
        <v>765</v>
      </c>
      <c r="L25" s="89" t="s">
        <v>765</v>
      </c>
    </row>
    <row r="26" spans="1:12">
      <c r="A26" s="112" t="s">
        <v>475</v>
      </c>
      <c r="B26" s="88">
        <v>0</v>
      </c>
      <c r="C26" s="88">
        <v>0</v>
      </c>
      <c r="D26" s="88">
        <v>0</v>
      </c>
      <c r="E26" s="89" t="s">
        <v>765</v>
      </c>
      <c r="F26" s="88">
        <v>0</v>
      </c>
      <c r="G26" s="89" t="s">
        <v>765</v>
      </c>
      <c r="H26" s="89" t="s">
        <v>765</v>
      </c>
      <c r="I26" s="396">
        <v>0</v>
      </c>
      <c r="J26" s="89" t="s">
        <v>765</v>
      </c>
      <c r="K26" s="1346" t="s">
        <v>765</v>
      </c>
      <c r="L26" s="89" t="s">
        <v>765</v>
      </c>
    </row>
    <row r="27" spans="1:12">
      <c r="A27" s="112" t="s">
        <v>476</v>
      </c>
      <c r="B27" s="88">
        <v>0</v>
      </c>
      <c r="C27" s="88">
        <v>0</v>
      </c>
      <c r="D27" s="88">
        <v>0</v>
      </c>
      <c r="E27" s="89" t="s">
        <v>765</v>
      </c>
      <c r="F27" s="88">
        <v>0</v>
      </c>
      <c r="G27" s="89" t="s">
        <v>765</v>
      </c>
      <c r="H27" s="89" t="s">
        <v>765</v>
      </c>
      <c r="I27" s="396">
        <v>0</v>
      </c>
      <c r="J27" s="89" t="s">
        <v>765</v>
      </c>
      <c r="K27" s="1346" t="s">
        <v>765</v>
      </c>
      <c r="L27" s="89" t="s">
        <v>765</v>
      </c>
    </row>
    <row r="28" spans="1:12">
      <c r="A28" s="112" t="s">
        <v>477</v>
      </c>
      <c r="B28" s="88">
        <v>0</v>
      </c>
      <c r="C28" s="88">
        <v>0</v>
      </c>
      <c r="D28" s="88">
        <v>0</v>
      </c>
      <c r="E28" s="89" t="s">
        <v>765</v>
      </c>
      <c r="F28" s="88">
        <v>0</v>
      </c>
      <c r="G28" s="89" t="s">
        <v>765</v>
      </c>
      <c r="H28" s="89" t="s">
        <v>765</v>
      </c>
      <c r="I28" s="396">
        <v>0</v>
      </c>
      <c r="J28" s="89" t="s">
        <v>765</v>
      </c>
      <c r="K28" s="1346" t="s">
        <v>765</v>
      </c>
      <c r="L28" s="89" t="s">
        <v>765</v>
      </c>
    </row>
    <row r="29" spans="1:12">
      <c r="A29" s="112" t="s">
        <v>478</v>
      </c>
      <c r="B29" s="88">
        <v>1</v>
      </c>
      <c r="C29" s="88">
        <v>1</v>
      </c>
      <c r="D29" s="88">
        <v>1</v>
      </c>
      <c r="E29" s="89" t="s">
        <v>765</v>
      </c>
      <c r="F29" s="88">
        <v>2</v>
      </c>
      <c r="G29" s="89" t="s">
        <v>765</v>
      </c>
      <c r="H29" s="89" t="s">
        <v>765</v>
      </c>
      <c r="I29" s="396">
        <v>3</v>
      </c>
      <c r="J29" s="89" t="s">
        <v>765</v>
      </c>
      <c r="K29" s="1346" t="s">
        <v>765</v>
      </c>
      <c r="L29" s="89" t="s">
        <v>765</v>
      </c>
    </row>
    <row r="30" spans="1:12">
      <c r="A30" s="112" t="s">
        <v>479</v>
      </c>
      <c r="B30" s="88">
        <v>0</v>
      </c>
      <c r="C30" s="88">
        <v>1</v>
      </c>
      <c r="D30" s="88">
        <v>0</v>
      </c>
      <c r="E30" s="89" t="s">
        <v>765</v>
      </c>
      <c r="F30" s="88">
        <v>0</v>
      </c>
      <c r="G30" s="89" t="s">
        <v>765</v>
      </c>
      <c r="H30" s="89" t="s">
        <v>765</v>
      </c>
      <c r="I30" s="396">
        <v>0</v>
      </c>
      <c r="J30" s="89" t="s">
        <v>765</v>
      </c>
      <c r="K30" s="1346" t="s">
        <v>765</v>
      </c>
      <c r="L30" s="89" t="s">
        <v>765</v>
      </c>
    </row>
    <row r="31" spans="1:12">
      <c r="A31" s="112" t="s">
        <v>480</v>
      </c>
      <c r="B31" s="88">
        <v>0</v>
      </c>
      <c r="C31" s="88">
        <v>0</v>
      </c>
      <c r="D31" s="88">
        <v>0.1</v>
      </c>
      <c r="E31" s="89" t="s">
        <v>765</v>
      </c>
      <c r="F31" s="88">
        <v>0.1</v>
      </c>
      <c r="G31" s="89" t="s">
        <v>765</v>
      </c>
      <c r="H31" s="89" t="s">
        <v>765</v>
      </c>
      <c r="I31" s="396">
        <v>0</v>
      </c>
      <c r="J31" s="89" t="s">
        <v>765</v>
      </c>
      <c r="K31" s="1346" t="s">
        <v>765</v>
      </c>
      <c r="L31" s="89" t="s">
        <v>765</v>
      </c>
    </row>
    <row r="32" spans="1:12">
      <c r="A32" s="112" t="s">
        <v>2</v>
      </c>
      <c r="B32" s="88">
        <v>3</v>
      </c>
      <c r="C32" s="88">
        <v>2</v>
      </c>
      <c r="D32" s="88">
        <v>2</v>
      </c>
      <c r="E32" s="89" t="s">
        <v>765</v>
      </c>
      <c r="F32" s="88">
        <v>3</v>
      </c>
      <c r="G32" s="89" t="s">
        <v>765</v>
      </c>
      <c r="H32" s="89" t="s">
        <v>765</v>
      </c>
      <c r="I32" s="396">
        <v>4</v>
      </c>
      <c r="J32" s="89" t="s">
        <v>765</v>
      </c>
      <c r="K32" s="1346" t="s">
        <v>765</v>
      </c>
      <c r="L32" s="89" t="s">
        <v>765</v>
      </c>
    </row>
    <row r="33" spans="1:12">
      <c r="A33" s="112" t="s">
        <v>31</v>
      </c>
      <c r="B33" s="398">
        <v>2060</v>
      </c>
      <c r="C33" s="398">
        <v>2110</v>
      </c>
      <c r="D33" s="398">
        <v>2300</v>
      </c>
      <c r="E33" s="678" t="s">
        <v>765</v>
      </c>
      <c r="F33" s="398">
        <v>2210</v>
      </c>
      <c r="G33" s="678" t="s">
        <v>765</v>
      </c>
      <c r="H33" s="678" t="s">
        <v>765</v>
      </c>
      <c r="I33" s="451">
        <v>2150</v>
      </c>
      <c r="J33" s="678" t="s">
        <v>765</v>
      </c>
      <c r="K33" s="1347" t="s">
        <v>765</v>
      </c>
      <c r="L33" s="678" t="s">
        <v>765</v>
      </c>
    </row>
  </sheetData>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J36"/>
  <sheetViews>
    <sheetView workbookViewId="0">
      <pane ySplit="4" topLeftCell="A5" activePane="bottomLeft" state="frozen"/>
      <selection pane="bottomLeft" activeCell="A7" sqref="A7"/>
    </sheetView>
  </sheetViews>
  <sheetFormatPr defaultColWidth="9.23046875" defaultRowHeight="15.5"/>
  <cols>
    <col min="1" max="1" width="27.69140625" style="9" customWidth="1"/>
    <col min="2" max="16384" width="9.23046875" style="9"/>
  </cols>
  <sheetData>
    <row r="1" spans="1:10" ht="18">
      <c r="A1" s="683" t="s">
        <v>1075</v>
      </c>
      <c r="B1" s="110"/>
      <c r="C1" s="110"/>
      <c r="D1" s="110"/>
      <c r="E1" s="110"/>
      <c r="F1" s="110"/>
      <c r="G1" s="110"/>
      <c r="H1" s="110"/>
    </row>
    <row r="2" spans="1:10">
      <c r="A2" s="74" t="s">
        <v>920</v>
      </c>
      <c r="B2" s="110"/>
      <c r="C2" s="110"/>
      <c r="D2" s="110"/>
      <c r="E2" s="110"/>
      <c r="F2" s="110"/>
      <c r="G2" s="110"/>
      <c r="H2" s="110"/>
    </row>
    <row r="3" spans="1:10">
      <c r="A3" s="9" t="s">
        <v>30</v>
      </c>
      <c r="B3" s="110"/>
      <c r="C3" s="110"/>
      <c r="D3" s="110"/>
      <c r="E3" s="110"/>
      <c r="F3" s="110"/>
      <c r="G3" s="110"/>
      <c r="H3" s="110"/>
    </row>
    <row r="4" spans="1:10">
      <c r="A4" s="375" t="s">
        <v>481</v>
      </c>
      <c r="B4" s="78" t="s">
        <v>362</v>
      </c>
      <c r="C4" s="78" t="s">
        <v>363</v>
      </c>
      <c r="D4" s="78" t="s">
        <v>364</v>
      </c>
      <c r="E4" s="78" t="s">
        <v>365</v>
      </c>
      <c r="F4" s="78" t="s">
        <v>366</v>
      </c>
      <c r="G4" s="394" t="s">
        <v>367</v>
      </c>
      <c r="H4" s="78" t="s">
        <v>352</v>
      </c>
      <c r="I4" s="394" t="s">
        <v>513</v>
      </c>
      <c r="J4" s="78" t="s">
        <v>1079</v>
      </c>
    </row>
    <row r="5" spans="1:10">
      <c r="A5" s="681" t="s">
        <v>464</v>
      </c>
      <c r="B5" s="88">
        <v>39</v>
      </c>
      <c r="C5" s="679" t="s">
        <v>765</v>
      </c>
      <c r="D5" s="395">
        <v>34</v>
      </c>
      <c r="E5" s="679" t="s">
        <v>765</v>
      </c>
      <c r="F5" s="679" t="s">
        <v>765</v>
      </c>
      <c r="G5" s="429">
        <v>22</v>
      </c>
      <c r="H5" s="679" t="s">
        <v>765</v>
      </c>
      <c r="I5" s="429" t="s">
        <v>765</v>
      </c>
      <c r="J5" s="679" t="s">
        <v>765</v>
      </c>
    </row>
    <row r="6" spans="1:10">
      <c r="A6" s="681" t="s">
        <v>465</v>
      </c>
      <c r="B6" s="88">
        <v>16</v>
      </c>
      <c r="C6" s="479" t="s">
        <v>765</v>
      </c>
      <c r="D6" s="88">
        <v>19</v>
      </c>
      <c r="E6" s="479" t="s">
        <v>765</v>
      </c>
      <c r="F6" s="479" t="s">
        <v>765</v>
      </c>
      <c r="G6" s="429">
        <v>24</v>
      </c>
      <c r="H6" s="479" t="s">
        <v>765</v>
      </c>
      <c r="I6" s="429" t="s">
        <v>765</v>
      </c>
      <c r="J6" s="479" t="s">
        <v>765</v>
      </c>
    </row>
    <row r="7" spans="1:10">
      <c r="A7" s="648" t="s">
        <v>12</v>
      </c>
      <c r="B7" s="88">
        <v>1</v>
      </c>
      <c r="C7" s="479" t="s">
        <v>765</v>
      </c>
      <c r="D7" s="88">
        <v>1</v>
      </c>
      <c r="E7" s="479" t="s">
        <v>765</v>
      </c>
      <c r="F7" s="479" t="s">
        <v>765</v>
      </c>
      <c r="G7" s="429">
        <v>1</v>
      </c>
      <c r="H7" s="479" t="s">
        <v>765</v>
      </c>
      <c r="I7" s="429" t="s">
        <v>765</v>
      </c>
      <c r="J7" s="479" t="s">
        <v>765</v>
      </c>
    </row>
    <row r="8" spans="1:10">
      <c r="A8" s="681" t="s">
        <v>14</v>
      </c>
      <c r="B8" s="88">
        <v>2</v>
      </c>
      <c r="C8" s="479" t="s">
        <v>765</v>
      </c>
      <c r="D8" s="88">
        <v>3</v>
      </c>
      <c r="E8" s="479" t="s">
        <v>765</v>
      </c>
      <c r="F8" s="479" t="s">
        <v>765</v>
      </c>
      <c r="G8" s="429">
        <v>2</v>
      </c>
      <c r="H8" s="479" t="s">
        <v>765</v>
      </c>
      <c r="I8" s="429" t="s">
        <v>765</v>
      </c>
      <c r="J8" s="479" t="s">
        <v>765</v>
      </c>
    </row>
    <row r="9" spans="1:10">
      <c r="A9" s="681" t="s">
        <v>13</v>
      </c>
      <c r="B9" s="88">
        <v>3</v>
      </c>
      <c r="C9" s="479" t="s">
        <v>765</v>
      </c>
      <c r="D9" s="88">
        <v>3</v>
      </c>
      <c r="E9" s="479" t="s">
        <v>765</v>
      </c>
      <c r="F9" s="479" t="s">
        <v>765</v>
      </c>
      <c r="G9" s="429">
        <v>3</v>
      </c>
      <c r="H9" s="479" t="s">
        <v>765</v>
      </c>
      <c r="I9" s="429" t="s">
        <v>765</v>
      </c>
      <c r="J9" s="479" t="s">
        <v>765</v>
      </c>
    </row>
    <row r="10" spans="1:10">
      <c r="A10" s="681" t="s">
        <v>18</v>
      </c>
      <c r="B10" s="88">
        <v>4</v>
      </c>
      <c r="C10" s="479" t="s">
        <v>765</v>
      </c>
      <c r="D10" s="88">
        <v>4</v>
      </c>
      <c r="E10" s="479" t="s">
        <v>765</v>
      </c>
      <c r="F10" s="479" t="s">
        <v>765</v>
      </c>
      <c r="G10" s="429">
        <v>7</v>
      </c>
      <c r="H10" s="479" t="s">
        <v>765</v>
      </c>
      <c r="I10" s="429" t="s">
        <v>765</v>
      </c>
      <c r="J10" s="479" t="s">
        <v>765</v>
      </c>
    </row>
    <row r="11" spans="1:10">
      <c r="A11" s="681" t="s">
        <v>466</v>
      </c>
      <c r="B11" s="88">
        <v>1</v>
      </c>
      <c r="C11" s="479" t="s">
        <v>765</v>
      </c>
      <c r="D11" s="88">
        <v>1</v>
      </c>
      <c r="E11" s="479" t="s">
        <v>765</v>
      </c>
      <c r="F11" s="479" t="s">
        <v>765</v>
      </c>
      <c r="G11" s="429">
        <v>1</v>
      </c>
      <c r="H11" s="479" t="s">
        <v>765</v>
      </c>
      <c r="I11" s="429" t="s">
        <v>765</v>
      </c>
      <c r="J11" s="479" t="s">
        <v>765</v>
      </c>
    </row>
    <row r="12" spans="1:10">
      <c r="A12" s="681" t="s">
        <v>15</v>
      </c>
      <c r="B12" s="88">
        <v>10</v>
      </c>
      <c r="C12" s="479" t="s">
        <v>765</v>
      </c>
      <c r="D12" s="88">
        <v>9</v>
      </c>
      <c r="E12" s="479" t="s">
        <v>765</v>
      </c>
      <c r="F12" s="479" t="s">
        <v>765</v>
      </c>
      <c r="G12" s="429">
        <v>9</v>
      </c>
      <c r="H12" s="479" t="s">
        <v>765</v>
      </c>
      <c r="I12" s="429" t="s">
        <v>765</v>
      </c>
      <c r="J12" s="479" t="s">
        <v>765</v>
      </c>
    </row>
    <row r="13" spans="1:10">
      <c r="A13" s="681" t="s">
        <v>467</v>
      </c>
      <c r="B13" s="88">
        <v>0</v>
      </c>
      <c r="C13" s="479" t="s">
        <v>765</v>
      </c>
      <c r="D13" s="88">
        <v>0</v>
      </c>
      <c r="E13" s="479" t="s">
        <v>765</v>
      </c>
      <c r="F13" s="479" t="s">
        <v>765</v>
      </c>
      <c r="G13" s="429">
        <v>0</v>
      </c>
      <c r="H13" s="479" t="s">
        <v>765</v>
      </c>
      <c r="I13" s="429" t="s">
        <v>765</v>
      </c>
      <c r="J13" s="479" t="s">
        <v>765</v>
      </c>
    </row>
    <row r="14" spans="1:10">
      <c r="A14" s="681" t="s">
        <v>468</v>
      </c>
      <c r="B14" s="88">
        <v>0</v>
      </c>
      <c r="C14" s="479" t="s">
        <v>765</v>
      </c>
      <c r="D14" s="88">
        <v>0</v>
      </c>
      <c r="E14" s="479" t="s">
        <v>765</v>
      </c>
      <c r="F14" s="479" t="s">
        <v>765</v>
      </c>
      <c r="G14" s="429">
        <v>1</v>
      </c>
      <c r="H14" s="479" t="s">
        <v>765</v>
      </c>
      <c r="I14" s="429" t="s">
        <v>765</v>
      </c>
      <c r="J14" s="479" t="s">
        <v>765</v>
      </c>
    </row>
    <row r="15" spans="1:10">
      <c r="A15" s="681" t="s">
        <v>16</v>
      </c>
      <c r="B15" s="88">
        <v>2</v>
      </c>
      <c r="C15" s="479" t="s">
        <v>765</v>
      </c>
      <c r="D15" s="88">
        <v>2</v>
      </c>
      <c r="E15" s="479" t="s">
        <v>765</v>
      </c>
      <c r="F15" s="479" t="s">
        <v>765</v>
      </c>
      <c r="G15" s="429">
        <v>1</v>
      </c>
      <c r="H15" s="479" t="s">
        <v>765</v>
      </c>
      <c r="I15" s="429" t="s">
        <v>765</v>
      </c>
      <c r="J15" s="479" t="s">
        <v>765</v>
      </c>
    </row>
    <row r="16" spans="1:10">
      <c r="A16" s="681" t="s">
        <v>21</v>
      </c>
      <c r="B16" s="88">
        <v>0</v>
      </c>
      <c r="C16" s="479" t="s">
        <v>765</v>
      </c>
      <c r="D16" s="88">
        <v>0</v>
      </c>
      <c r="E16" s="479" t="s">
        <v>765</v>
      </c>
      <c r="F16" s="479" t="s">
        <v>765</v>
      </c>
      <c r="G16" s="429">
        <v>0</v>
      </c>
      <c r="H16" s="479" t="s">
        <v>765</v>
      </c>
      <c r="I16" s="429" t="s">
        <v>765</v>
      </c>
      <c r="J16" s="479" t="s">
        <v>765</v>
      </c>
    </row>
    <row r="17" spans="1:10">
      <c r="A17" s="681" t="s">
        <v>22</v>
      </c>
      <c r="B17" s="88">
        <v>5</v>
      </c>
      <c r="C17" s="479" t="s">
        <v>765</v>
      </c>
      <c r="D17" s="88">
        <v>5</v>
      </c>
      <c r="E17" s="479" t="s">
        <v>765</v>
      </c>
      <c r="F17" s="479" t="s">
        <v>765</v>
      </c>
      <c r="G17" s="429">
        <v>5</v>
      </c>
      <c r="H17" s="479" t="s">
        <v>765</v>
      </c>
      <c r="I17" s="429" t="s">
        <v>765</v>
      </c>
      <c r="J17" s="479" t="s">
        <v>765</v>
      </c>
    </row>
    <row r="18" spans="1:10">
      <c r="A18" s="681" t="s">
        <v>469</v>
      </c>
      <c r="B18" s="88">
        <v>0</v>
      </c>
      <c r="C18" s="479" t="s">
        <v>765</v>
      </c>
      <c r="D18" s="88">
        <v>1</v>
      </c>
      <c r="E18" s="479" t="s">
        <v>765</v>
      </c>
      <c r="F18" s="479" t="s">
        <v>765</v>
      </c>
      <c r="G18" s="429">
        <v>1</v>
      </c>
      <c r="H18" s="479" t="s">
        <v>765</v>
      </c>
      <c r="I18" s="429" t="s">
        <v>765</v>
      </c>
      <c r="J18" s="479" t="s">
        <v>765</v>
      </c>
    </row>
    <row r="19" spans="1:10">
      <c r="A19" s="681" t="s">
        <v>470</v>
      </c>
      <c r="B19" s="88">
        <v>0</v>
      </c>
      <c r="C19" s="479" t="s">
        <v>765</v>
      </c>
      <c r="D19" s="88">
        <v>0</v>
      </c>
      <c r="E19" s="479" t="s">
        <v>765</v>
      </c>
      <c r="F19" s="479" t="s">
        <v>765</v>
      </c>
      <c r="G19" s="429">
        <v>0</v>
      </c>
      <c r="H19" s="479" t="s">
        <v>765</v>
      </c>
      <c r="I19" s="429" t="s">
        <v>765</v>
      </c>
      <c r="J19" s="479" t="s">
        <v>765</v>
      </c>
    </row>
    <row r="20" spans="1:10">
      <c r="A20" s="681" t="s">
        <v>23</v>
      </c>
      <c r="B20" s="88">
        <v>0</v>
      </c>
      <c r="C20" s="479" t="s">
        <v>765</v>
      </c>
      <c r="D20" s="88">
        <v>0</v>
      </c>
      <c r="E20" s="479" t="s">
        <v>765</v>
      </c>
      <c r="F20" s="479" t="s">
        <v>765</v>
      </c>
      <c r="G20" s="429">
        <v>0</v>
      </c>
      <c r="H20" s="479" t="s">
        <v>765</v>
      </c>
      <c r="I20" s="429" t="s">
        <v>765</v>
      </c>
      <c r="J20" s="479" t="s">
        <v>765</v>
      </c>
    </row>
    <row r="21" spans="1:10">
      <c r="A21" s="648" t="s">
        <v>24</v>
      </c>
      <c r="B21" s="89">
        <v>23</v>
      </c>
      <c r="C21" s="479" t="s">
        <v>765</v>
      </c>
      <c r="D21" s="88">
        <v>24</v>
      </c>
      <c r="E21" s="479" t="s">
        <v>765</v>
      </c>
      <c r="F21" s="479" t="s">
        <v>765</v>
      </c>
      <c r="G21" s="429">
        <v>34</v>
      </c>
      <c r="H21" s="479" t="s">
        <v>765</v>
      </c>
      <c r="I21" s="429" t="s">
        <v>765</v>
      </c>
      <c r="J21" s="479" t="s">
        <v>765</v>
      </c>
    </row>
    <row r="22" spans="1:10">
      <c r="A22" s="681" t="s">
        <v>471</v>
      </c>
      <c r="B22" s="88">
        <v>0</v>
      </c>
      <c r="C22" s="479" t="s">
        <v>765</v>
      </c>
      <c r="D22" s="88">
        <v>0</v>
      </c>
      <c r="E22" s="479" t="s">
        <v>765</v>
      </c>
      <c r="F22" s="479" t="s">
        <v>765</v>
      </c>
      <c r="G22" s="429">
        <v>0</v>
      </c>
      <c r="H22" s="479" t="s">
        <v>765</v>
      </c>
      <c r="I22" s="429" t="s">
        <v>765</v>
      </c>
      <c r="J22" s="479" t="s">
        <v>765</v>
      </c>
    </row>
    <row r="23" spans="1:10">
      <c r="A23" s="681" t="s">
        <v>472</v>
      </c>
      <c r="B23" s="88">
        <v>0</v>
      </c>
      <c r="C23" s="479" t="s">
        <v>765</v>
      </c>
      <c r="D23" s="88">
        <v>0</v>
      </c>
      <c r="E23" s="479" t="s">
        <v>765</v>
      </c>
      <c r="F23" s="479" t="s">
        <v>765</v>
      </c>
      <c r="G23" s="429">
        <v>0</v>
      </c>
      <c r="H23" s="479" t="s">
        <v>765</v>
      </c>
      <c r="I23" s="429" t="s">
        <v>765</v>
      </c>
      <c r="J23" s="479" t="s">
        <v>765</v>
      </c>
    </row>
    <row r="24" spans="1:10" ht="31">
      <c r="A24" s="681" t="s">
        <v>473</v>
      </c>
      <c r="B24" s="88">
        <v>0</v>
      </c>
      <c r="C24" s="479" t="s">
        <v>765</v>
      </c>
      <c r="D24" s="88">
        <v>0</v>
      </c>
      <c r="E24" s="479" t="s">
        <v>765</v>
      </c>
      <c r="F24" s="479" t="s">
        <v>765</v>
      </c>
      <c r="G24" s="429">
        <v>0</v>
      </c>
      <c r="H24" s="479" t="s">
        <v>765</v>
      </c>
      <c r="I24" s="429" t="s">
        <v>765</v>
      </c>
      <c r="J24" s="479" t="s">
        <v>765</v>
      </c>
    </row>
    <row r="25" spans="1:10" ht="31">
      <c r="A25" s="681" t="s">
        <v>474</v>
      </c>
      <c r="B25" s="88">
        <v>1</v>
      </c>
      <c r="C25" s="479" t="s">
        <v>765</v>
      </c>
      <c r="D25" s="88">
        <v>1</v>
      </c>
      <c r="E25" s="479" t="s">
        <v>765</v>
      </c>
      <c r="F25" s="479" t="s">
        <v>765</v>
      </c>
      <c r="G25" s="429">
        <v>1</v>
      </c>
      <c r="H25" s="479" t="s">
        <v>765</v>
      </c>
      <c r="I25" s="429" t="s">
        <v>765</v>
      </c>
      <c r="J25" s="479" t="s">
        <v>765</v>
      </c>
    </row>
    <row r="26" spans="1:10">
      <c r="A26" s="681" t="s">
        <v>475</v>
      </c>
      <c r="B26" s="88">
        <v>0</v>
      </c>
      <c r="C26" s="479" t="s">
        <v>765</v>
      </c>
      <c r="D26" s="88">
        <v>0</v>
      </c>
      <c r="E26" s="479" t="s">
        <v>765</v>
      </c>
      <c r="F26" s="479" t="s">
        <v>765</v>
      </c>
      <c r="G26" s="429">
        <v>0</v>
      </c>
      <c r="H26" s="479" t="s">
        <v>765</v>
      </c>
      <c r="I26" s="429" t="s">
        <v>765</v>
      </c>
      <c r="J26" s="479" t="s">
        <v>765</v>
      </c>
    </row>
    <row r="27" spans="1:10">
      <c r="A27" s="681" t="s">
        <v>476</v>
      </c>
      <c r="B27" s="88">
        <v>0</v>
      </c>
      <c r="C27" s="479" t="s">
        <v>765</v>
      </c>
      <c r="D27" s="88">
        <v>0</v>
      </c>
      <c r="E27" s="479" t="s">
        <v>765</v>
      </c>
      <c r="F27" s="479" t="s">
        <v>765</v>
      </c>
      <c r="G27" s="429">
        <v>0</v>
      </c>
      <c r="H27" s="479" t="s">
        <v>765</v>
      </c>
      <c r="I27" s="429" t="s">
        <v>765</v>
      </c>
      <c r="J27" s="479" t="s">
        <v>765</v>
      </c>
    </row>
    <row r="28" spans="1:10">
      <c r="A28" s="681" t="s">
        <v>477</v>
      </c>
      <c r="B28" s="88">
        <v>0</v>
      </c>
      <c r="C28" s="479" t="s">
        <v>765</v>
      </c>
      <c r="D28" s="88">
        <v>0</v>
      </c>
      <c r="E28" s="479" t="s">
        <v>765</v>
      </c>
      <c r="F28" s="479" t="s">
        <v>765</v>
      </c>
      <c r="G28" s="429">
        <v>0</v>
      </c>
      <c r="H28" s="479" t="s">
        <v>765</v>
      </c>
      <c r="I28" s="429" t="s">
        <v>765</v>
      </c>
      <c r="J28" s="479" t="s">
        <v>765</v>
      </c>
    </row>
    <row r="29" spans="1:10">
      <c r="A29" s="681" t="s">
        <v>478</v>
      </c>
      <c r="B29" s="88">
        <v>0</v>
      </c>
      <c r="C29" s="479" t="s">
        <v>765</v>
      </c>
      <c r="D29" s="88">
        <v>0</v>
      </c>
      <c r="E29" s="479" t="s">
        <v>765</v>
      </c>
      <c r="F29" s="479" t="s">
        <v>765</v>
      </c>
      <c r="G29" s="429">
        <v>1</v>
      </c>
      <c r="H29" s="479" t="s">
        <v>765</v>
      </c>
      <c r="I29" s="429" t="s">
        <v>765</v>
      </c>
      <c r="J29" s="479" t="s">
        <v>765</v>
      </c>
    </row>
    <row r="30" spans="1:10">
      <c r="A30" s="681" t="s">
        <v>479</v>
      </c>
      <c r="B30" s="88">
        <v>0</v>
      </c>
      <c r="C30" s="479" t="s">
        <v>765</v>
      </c>
      <c r="D30" s="88">
        <v>0</v>
      </c>
      <c r="E30" s="479" t="s">
        <v>765</v>
      </c>
      <c r="F30" s="479" t="s">
        <v>765</v>
      </c>
      <c r="G30" s="429">
        <v>0</v>
      </c>
      <c r="H30" s="479" t="s">
        <v>765</v>
      </c>
      <c r="I30" s="429" t="s">
        <v>765</v>
      </c>
      <c r="J30" s="479" t="s">
        <v>765</v>
      </c>
    </row>
    <row r="31" spans="1:10">
      <c r="A31" s="681" t="s">
        <v>480</v>
      </c>
      <c r="B31" s="88">
        <v>0</v>
      </c>
      <c r="C31" s="479" t="s">
        <v>765</v>
      </c>
      <c r="D31" s="88">
        <v>0</v>
      </c>
      <c r="E31" s="479" t="s">
        <v>765</v>
      </c>
      <c r="F31" s="479" t="s">
        <v>765</v>
      </c>
      <c r="G31" s="429">
        <v>0</v>
      </c>
      <c r="H31" s="479" t="s">
        <v>765</v>
      </c>
      <c r="I31" s="429" t="s">
        <v>765</v>
      </c>
      <c r="J31" s="479" t="s">
        <v>765</v>
      </c>
    </row>
    <row r="32" spans="1:10">
      <c r="A32" s="682" t="s">
        <v>2</v>
      </c>
      <c r="B32" s="447">
        <v>2</v>
      </c>
      <c r="C32" s="680" t="s">
        <v>765</v>
      </c>
      <c r="D32" s="447">
        <v>3</v>
      </c>
      <c r="E32" s="680" t="s">
        <v>765</v>
      </c>
      <c r="F32" s="680" t="s">
        <v>765</v>
      </c>
      <c r="G32" s="663">
        <v>2</v>
      </c>
      <c r="H32" s="680" t="s">
        <v>765</v>
      </c>
      <c r="I32" s="663" t="s">
        <v>765</v>
      </c>
      <c r="J32" s="680" t="s">
        <v>765</v>
      </c>
    </row>
    <row r="33" spans="1:10">
      <c r="A33" s="681" t="s">
        <v>31</v>
      </c>
      <c r="B33" s="398">
        <v>7160</v>
      </c>
      <c r="C33" s="480" t="s">
        <v>765</v>
      </c>
      <c r="D33" s="398">
        <v>7080</v>
      </c>
      <c r="E33" s="480" t="s">
        <v>765</v>
      </c>
      <c r="F33" s="480" t="s">
        <v>765</v>
      </c>
      <c r="G33" s="451">
        <v>7240</v>
      </c>
      <c r="H33" s="480" t="s">
        <v>765</v>
      </c>
      <c r="I33" s="451" t="s">
        <v>765</v>
      </c>
      <c r="J33" s="480" t="s">
        <v>765</v>
      </c>
    </row>
    <row r="36" spans="1:10" ht="15.65" customHeight="1"/>
  </sheetData>
  <pageMargins left="0.7" right="0.7" top="0.75" bottom="0.75" header="0.3" footer="0.3"/>
  <pageSetup paperSize="9" orientation="portrait"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L21"/>
  <sheetViews>
    <sheetView workbookViewId="0"/>
  </sheetViews>
  <sheetFormatPr defaultColWidth="9.23046875" defaultRowHeight="15.5"/>
  <cols>
    <col min="1" max="1" width="27.53515625" style="9" customWidth="1"/>
    <col min="2" max="16384" width="9.23046875" style="9"/>
  </cols>
  <sheetData>
    <row r="1" spans="1:12" ht="20.5" customHeight="1">
      <c r="A1" s="1196" t="s">
        <v>1243</v>
      </c>
      <c r="B1" s="399"/>
      <c r="C1" s="399"/>
      <c r="D1" s="399"/>
      <c r="E1" s="399"/>
      <c r="F1" s="399"/>
      <c r="G1" s="399"/>
      <c r="H1" s="399"/>
      <c r="I1" s="399"/>
      <c r="J1" s="399"/>
      <c r="K1" s="399"/>
    </row>
    <row r="2" spans="1:12">
      <c r="A2" s="74" t="s">
        <v>920</v>
      </c>
      <c r="B2" s="221"/>
      <c r="C2" s="221"/>
      <c r="D2" s="221"/>
      <c r="E2" s="221"/>
      <c r="F2" s="221"/>
      <c r="G2" s="221"/>
      <c r="H2" s="221"/>
      <c r="I2" s="221"/>
      <c r="J2" s="221"/>
      <c r="K2" s="221"/>
    </row>
    <row r="3" spans="1:12">
      <c r="A3" s="9" t="s">
        <v>30</v>
      </c>
      <c r="B3" s="221"/>
      <c r="C3" s="221"/>
      <c r="D3" s="221"/>
      <c r="E3" s="221"/>
      <c r="F3" s="221"/>
      <c r="G3" s="221"/>
      <c r="H3" s="221"/>
      <c r="I3" s="221"/>
      <c r="J3" s="221"/>
      <c r="K3" s="221"/>
    </row>
    <row r="4" spans="1:12">
      <c r="A4" s="375" t="s">
        <v>481</v>
      </c>
      <c r="B4" s="78" t="s">
        <v>360</v>
      </c>
      <c r="C4" s="78" t="s">
        <v>361</v>
      </c>
      <c r="D4" s="78" t="s">
        <v>362</v>
      </c>
      <c r="E4" s="78" t="s">
        <v>363</v>
      </c>
      <c r="F4" s="78" t="s">
        <v>364</v>
      </c>
      <c r="G4" s="78" t="s">
        <v>365</v>
      </c>
      <c r="H4" s="78" t="s">
        <v>366</v>
      </c>
      <c r="I4" s="394" t="s">
        <v>367</v>
      </c>
      <c r="J4" s="78" t="s">
        <v>352</v>
      </c>
      <c r="K4" s="394" t="s">
        <v>513</v>
      </c>
      <c r="L4" s="78" t="s">
        <v>1079</v>
      </c>
    </row>
    <row r="5" spans="1:12">
      <c r="A5" s="681" t="s">
        <v>464</v>
      </c>
      <c r="B5" s="88">
        <v>51</v>
      </c>
      <c r="C5" s="88">
        <v>60</v>
      </c>
      <c r="D5" s="88">
        <v>57</v>
      </c>
      <c r="E5" s="479" t="s">
        <v>765</v>
      </c>
      <c r="F5" s="88">
        <v>54</v>
      </c>
      <c r="G5" s="479" t="s">
        <v>765</v>
      </c>
      <c r="H5" s="479" t="s">
        <v>765</v>
      </c>
      <c r="I5" s="396">
        <v>55</v>
      </c>
      <c r="J5" s="479" t="s">
        <v>765</v>
      </c>
      <c r="K5" s="396">
        <v>52</v>
      </c>
      <c r="L5" s="479" t="s">
        <v>765</v>
      </c>
    </row>
    <row r="6" spans="1:12">
      <c r="A6" s="648" t="s">
        <v>12</v>
      </c>
      <c r="B6" s="88">
        <v>4</v>
      </c>
      <c r="C6" s="88">
        <v>4</v>
      </c>
      <c r="D6" s="88">
        <v>5</v>
      </c>
      <c r="E6" s="479" t="s">
        <v>765</v>
      </c>
      <c r="F6" s="88">
        <v>6</v>
      </c>
      <c r="G6" s="479" t="s">
        <v>765</v>
      </c>
      <c r="H6" s="479" t="s">
        <v>765</v>
      </c>
      <c r="I6" s="396">
        <v>4</v>
      </c>
      <c r="J6" s="479" t="s">
        <v>765</v>
      </c>
      <c r="K6" s="396">
        <v>5</v>
      </c>
      <c r="L6" s="479" t="s">
        <v>765</v>
      </c>
    </row>
    <row r="7" spans="1:12" ht="31">
      <c r="A7" s="681" t="s">
        <v>984</v>
      </c>
      <c r="B7" s="88">
        <v>16</v>
      </c>
      <c r="C7" s="88">
        <v>16</v>
      </c>
      <c r="D7" s="88">
        <v>15</v>
      </c>
      <c r="E7" s="479" t="s">
        <v>765</v>
      </c>
      <c r="F7" s="88">
        <v>16</v>
      </c>
      <c r="G7" s="479" t="s">
        <v>765</v>
      </c>
      <c r="H7" s="479" t="s">
        <v>765</v>
      </c>
      <c r="I7" s="396">
        <v>16</v>
      </c>
      <c r="J7" s="479" t="s">
        <v>765</v>
      </c>
      <c r="K7" s="396">
        <v>15</v>
      </c>
      <c r="L7" s="479" t="s">
        <v>765</v>
      </c>
    </row>
    <row r="8" spans="1:12">
      <c r="A8" s="681" t="s">
        <v>482</v>
      </c>
      <c r="B8" s="88">
        <v>20</v>
      </c>
      <c r="C8" s="88">
        <v>11</v>
      </c>
      <c r="D8" s="88">
        <v>15</v>
      </c>
      <c r="E8" s="479" t="s">
        <v>765</v>
      </c>
      <c r="F8" s="88">
        <v>18</v>
      </c>
      <c r="G8" s="479" t="s">
        <v>765</v>
      </c>
      <c r="H8" s="479" t="s">
        <v>765</v>
      </c>
      <c r="I8" s="396">
        <v>13</v>
      </c>
      <c r="J8" s="479" t="s">
        <v>765</v>
      </c>
      <c r="K8" s="396">
        <v>21</v>
      </c>
      <c r="L8" s="479" t="s">
        <v>765</v>
      </c>
    </row>
    <row r="9" spans="1:12">
      <c r="A9" s="681" t="s">
        <v>479</v>
      </c>
      <c r="B9" s="88">
        <v>1</v>
      </c>
      <c r="C9" s="88">
        <v>1</v>
      </c>
      <c r="D9" s="88">
        <v>1</v>
      </c>
      <c r="E9" s="479" t="s">
        <v>765</v>
      </c>
      <c r="F9" s="88">
        <v>1</v>
      </c>
      <c r="G9" s="479" t="s">
        <v>765</v>
      </c>
      <c r="H9" s="479" t="s">
        <v>765</v>
      </c>
      <c r="I9" s="396">
        <v>1</v>
      </c>
      <c r="J9" s="479" t="s">
        <v>765</v>
      </c>
      <c r="K9" s="396">
        <v>1</v>
      </c>
      <c r="L9" s="479" t="s">
        <v>765</v>
      </c>
    </row>
    <row r="10" spans="1:12">
      <c r="A10" s="681" t="s">
        <v>483</v>
      </c>
      <c r="B10" s="88">
        <v>1</v>
      </c>
      <c r="C10" s="88">
        <v>1</v>
      </c>
      <c r="D10" s="88">
        <v>0</v>
      </c>
      <c r="E10" s="479" t="s">
        <v>765</v>
      </c>
      <c r="F10" s="88">
        <v>1</v>
      </c>
      <c r="G10" s="479" t="s">
        <v>765</v>
      </c>
      <c r="H10" s="479" t="s">
        <v>765</v>
      </c>
      <c r="I10" s="396">
        <v>1</v>
      </c>
      <c r="J10" s="479" t="s">
        <v>765</v>
      </c>
      <c r="K10" s="396">
        <v>1</v>
      </c>
      <c r="L10" s="479" t="s">
        <v>765</v>
      </c>
    </row>
    <row r="11" spans="1:12">
      <c r="A11" s="681" t="s">
        <v>484</v>
      </c>
      <c r="B11" s="88">
        <v>0</v>
      </c>
      <c r="C11" s="88">
        <v>1</v>
      </c>
      <c r="D11" s="88">
        <v>1</v>
      </c>
      <c r="E11" s="479" t="s">
        <v>765</v>
      </c>
      <c r="F11" s="88">
        <v>1</v>
      </c>
      <c r="G11" s="479" t="s">
        <v>765</v>
      </c>
      <c r="H11" s="479" t="s">
        <v>765</v>
      </c>
      <c r="I11" s="396">
        <v>1</v>
      </c>
      <c r="J11" s="479" t="s">
        <v>765</v>
      </c>
      <c r="K11" s="396">
        <v>1</v>
      </c>
      <c r="L11" s="479" t="s">
        <v>765</v>
      </c>
    </row>
    <row r="12" spans="1:12">
      <c r="A12" s="681" t="s">
        <v>14</v>
      </c>
      <c r="B12" s="88">
        <v>0</v>
      </c>
      <c r="C12" s="88">
        <v>1</v>
      </c>
      <c r="D12" s="88">
        <v>0</v>
      </c>
      <c r="E12" s="479" t="s">
        <v>765</v>
      </c>
      <c r="F12" s="88">
        <v>1</v>
      </c>
      <c r="G12" s="479" t="s">
        <v>765</v>
      </c>
      <c r="H12" s="479" t="s">
        <v>765</v>
      </c>
      <c r="I12" s="396">
        <v>1</v>
      </c>
      <c r="J12" s="479" t="s">
        <v>765</v>
      </c>
      <c r="K12" s="396">
        <v>1</v>
      </c>
      <c r="L12" s="479" t="s">
        <v>765</v>
      </c>
    </row>
    <row r="13" spans="1:12">
      <c r="A13" s="681" t="s">
        <v>470</v>
      </c>
      <c r="B13" s="88">
        <v>1</v>
      </c>
      <c r="C13" s="88">
        <v>0</v>
      </c>
      <c r="D13" s="88">
        <v>0</v>
      </c>
      <c r="E13" s="479" t="s">
        <v>765</v>
      </c>
      <c r="F13" s="88">
        <v>1</v>
      </c>
      <c r="G13" s="479" t="s">
        <v>765</v>
      </c>
      <c r="H13" s="479" t="s">
        <v>765</v>
      </c>
      <c r="I13" s="396">
        <v>0</v>
      </c>
      <c r="J13" s="479" t="s">
        <v>765</v>
      </c>
      <c r="K13" s="396">
        <v>1</v>
      </c>
      <c r="L13" s="479" t="s">
        <v>765</v>
      </c>
    </row>
    <row r="14" spans="1:12">
      <c r="A14" s="681" t="s">
        <v>485</v>
      </c>
      <c r="B14" s="88">
        <v>0</v>
      </c>
      <c r="C14" s="88">
        <v>0</v>
      </c>
      <c r="D14" s="88">
        <v>0</v>
      </c>
      <c r="E14" s="479" t="s">
        <v>765</v>
      </c>
      <c r="F14" s="88">
        <v>0</v>
      </c>
      <c r="G14" s="479" t="s">
        <v>765</v>
      </c>
      <c r="H14" s="479" t="s">
        <v>765</v>
      </c>
      <c r="I14" s="396">
        <v>0</v>
      </c>
      <c r="J14" s="479" t="s">
        <v>765</v>
      </c>
      <c r="K14" s="396">
        <v>0</v>
      </c>
      <c r="L14" s="479" t="s">
        <v>765</v>
      </c>
    </row>
    <row r="15" spans="1:12">
      <c r="A15" s="681" t="s">
        <v>24</v>
      </c>
      <c r="B15" s="88">
        <v>3</v>
      </c>
      <c r="C15" s="88">
        <v>2</v>
      </c>
      <c r="D15" s="88">
        <v>2</v>
      </c>
      <c r="E15" s="479" t="s">
        <v>765</v>
      </c>
      <c r="F15" s="88">
        <v>2</v>
      </c>
      <c r="G15" s="479" t="s">
        <v>765</v>
      </c>
      <c r="H15" s="479" t="s">
        <v>765</v>
      </c>
      <c r="I15" s="396">
        <v>4</v>
      </c>
      <c r="J15" s="479" t="s">
        <v>765</v>
      </c>
      <c r="K15" s="396">
        <v>3</v>
      </c>
      <c r="L15" s="479" t="s">
        <v>765</v>
      </c>
    </row>
    <row r="16" spans="1:12">
      <c r="A16" s="681" t="s">
        <v>486</v>
      </c>
      <c r="B16" s="88">
        <v>0</v>
      </c>
      <c r="C16" s="88">
        <v>1</v>
      </c>
      <c r="D16" s="88">
        <v>0</v>
      </c>
      <c r="E16" s="479" t="s">
        <v>765</v>
      </c>
      <c r="F16" s="88">
        <v>1</v>
      </c>
      <c r="G16" s="479" t="s">
        <v>765</v>
      </c>
      <c r="H16" s="479" t="s">
        <v>765</v>
      </c>
      <c r="I16" s="396">
        <v>0</v>
      </c>
      <c r="J16" s="479" t="s">
        <v>765</v>
      </c>
      <c r="K16" s="396">
        <v>1</v>
      </c>
      <c r="L16" s="479" t="s">
        <v>765</v>
      </c>
    </row>
    <row r="17" spans="1:12" ht="31">
      <c r="A17" s="681" t="s">
        <v>487</v>
      </c>
      <c r="B17" s="88">
        <v>1</v>
      </c>
      <c r="C17" s="88">
        <v>1</v>
      </c>
      <c r="D17" s="88">
        <v>0</v>
      </c>
      <c r="E17" s="479" t="s">
        <v>765</v>
      </c>
      <c r="F17" s="88">
        <v>0</v>
      </c>
      <c r="G17" s="479" t="s">
        <v>765</v>
      </c>
      <c r="H17" s="479" t="s">
        <v>765</v>
      </c>
      <c r="I17" s="396">
        <v>1</v>
      </c>
      <c r="J17" s="479" t="s">
        <v>765</v>
      </c>
      <c r="K17" s="396">
        <v>1</v>
      </c>
      <c r="L17" s="479" t="s">
        <v>765</v>
      </c>
    </row>
    <row r="18" spans="1:12">
      <c r="A18" s="681" t="s">
        <v>477</v>
      </c>
      <c r="B18" s="88">
        <v>0</v>
      </c>
      <c r="C18" s="88">
        <v>0</v>
      </c>
      <c r="D18" s="88">
        <v>0</v>
      </c>
      <c r="E18" s="479" t="s">
        <v>765</v>
      </c>
      <c r="F18" s="88">
        <v>0</v>
      </c>
      <c r="G18" s="479" t="s">
        <v>765</v>
      </c>
      <c r="H18" s="479" t="s">
        <v>765</v>
      </c>
      <c r="I18" s="396">
        <v>0</v>
      </c>
      <c r="J18" s="479" t="s">
        <v>765</v>
      </c>
      <c r="K18" s="396">
        <v>0</v>
      </c>
      <c r="L18" s="479" t="s">
        <v>765</v>
      </c>
    </row>
    <row r="19" spans="1:12">
      <c r="A19" s="681" t="s">
        <v>480</v>
      </c>
      <c r="B19" s="88">
        <v>4</v>
      </c>
      <c r="C19" s="88">
        <v>5</v>
      </c>
      <c r="D19" s="88">
        <v>4</v>
      </c>
      <c r="E19" s="479" t="s">
        <v>765</v>
      </c>
      <c r="F19" s="88">
        <v>4</v>
      </c>
      <c r="G19" s="479" t="s">
        <v>765</v>
      </c>
      <c r="H19" s="479" t="s">
        <v>765</v>
      </c>
      <c r="I19" s="396">
        <v>4</v>
      </c>
      <c r="J19" s="479" t="s">
        <v>765</v>
      </c>
      <c r="K19" s="396">
        <v>5</v>
      </c>
      <c r="L19" s="479" t="s">
        <v>765</v>
      </c>
    </row>
    <row r="20" spans="1:12">
      <c r="A20" s="682" t="s">
        <v>2</v>
      </c>
      <c r="B20" s="447">
        <v>4</v>
      </c>
      <c r="C20" s="447">
        <v>3</v>
      </c>
      <c r="D20" s="447">
        <v>3</v>
      </c>
      <c r="E20" s="680" t="s">
        <v>765</v>
      </c>
      <c r="F20" s="447">
        <v>4</v>
      </c>
      <c r="G20" s="680" t="s">
        <v>765</v>
      </c>
      <c r="H20" s="680" t="s">
        <v>765</v>
      </c>
      <c r="I20" s="1227">
        <v>5</v>
      </c>
      <c r="J20" s="680" t="s">
        <v>765</v>
      </c>
      <c r="K20" s="1227">
        <v>6</v>
      </c>
      <c r="L20" s="680" t="s">
        <v>765</v>
      </c>
    </row>
    <row r="21" spans="1:12">
      <c r="A21" s="681" t="s">
        <v>31</v>
      </c>
      <c r="B21" s="398">
        <v>9890</v>
      </c>
      <c r="C21" s="398">
        <v>9920</v>
      </c>
      <c r="D21" s="398">
        <v>9800</v>
      </c>
      <c r="E21" s="603" t="s">
        <v>765</v>
      </c>
      <c r="F21" s="398">
        <v>9640</v>
      </c>
      <c r="G21" s="603" t="s">
        <v>765</v>
      </c>
      <c r="H21" s="603" t="s">
        <v>765</v>
      </c>
      <c r="I21" s="451">
        <v>9780</v>
      </c>
      <c r="J21" s="398" t="s">
        <v>765</v>
      </c>
      <c r="K21" s="451">
        <v>9030</v>
      </c>
      <c r="L21" s="603" t="s">
        <v>765</v>
      </c>
    </row>
  </sheetData>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L13"/>
  <sheetViews>
    <sheetView workbookViewId="0"/>
  </sheetViews>
  <sheetFormatPr defaultColWidth="9.23046875" defaultRowHeight="15.5"/>
  <cols>
    <col min="1" max="1" width="38.4609375" style="9" customWidth="1"/>
    <col min="2" max="16384" width="9.23046875" style="9"/>
  </cols>
  <sheetData>
    <row r="1" spans="1:12" ht="18">
      <c r="A1" s="1197" t="s">
        <v>1193</v>
      </c>
      <c r="B1" s="8"/>
      <c r="C1" s="8"/>
      <c r="D1" s="8"/>
      <c r="E1" s="8"/>
      <c r="F1" s="8"/>
      <c r="G1" s="8"/>
      <c r="H1" s="8"/>
      <c r="I1" s="8"/>
      <c r="J1" s="8"/>
    </row>
    <row r="2" spans="1:12">
      <c r="A2" s="74" t="s">
        <v>920</v>
      </c>
      <c r="B2" s="12"/>
      <c r="C2" s="12"/>
      <c r="D2" s="12"/>
      <c r="E2" s="12"/>
      <c r="F2" s="12"/>
      <c r="G2" s="12"/>
      <c r="H2" s="12"/>
      <c r="I2" s="12"/>
      <c r="J2" s="136"/>
    </row>
    <row r="3" spans="1:12">
      <c r="A3" s="9" t="s">
        <v>30</v>
      </c>
      <c r="B3" s="12"/>
      <c r="C3" s="12"/>
      <c r="D3" s="12"/>
      <c r="E3" s="12"/>
      <c r="F3" s="12"/>
      <c r="G3" s="12"/>
      <c r="H3" s="12"/>
      <c r="I3" s="12"/>
      <c r="J3" s="136"/>
    </row>
    <row r="4" spans="1:12">
      <c r="A4" s="131" t="s">
        <v>488</v>
      </c>
      <c r="B4" s="400" t="s">
        <v>360</v>
      </c>
      <c r="C4" s="400" t="s">
        <v>361</v>
      </c>
      <c r="D4" s="400" t="s">
        <v>362</v>
      </c>
      <c r="E4" s="400" t="s">
        <v>363</v>
      </c>
      <c r="F4" s="400" t="s">
        <v>364</v>
      </c>
      <c r="G4" s="400" t="s">
        <v>365</v>
      </c>
      <c r="H4" s="400" t="s">
        <v>366</v>
      </c>
      <c r="I4" s="394" t="s">
        <v>367</v>
      </c>
      <c r="J4" s="401" t="s">
        <v>352</v>
      </c>
      <c r="K4" s="394" t="s">
        <v>513</v>
      </c>
      <c r="L4" s="400" t="s">
        <v>1079</v>
      </c>
    </row>
    <row r="5" spans="1:12">
      <c r="A5" s="453" t="s">
        <v>235</v>
      </c>
      <c r="B5" s="793">
        <v>14</v>
      </c>
      <c r="C5" s="793">
        <v>11</v>
      </c>
      <c r="D5" s="793">
        <v>11</v>
      </c>
      <c r="E5" s="793">
        <v>12</v>
      </c>
      <c r="F5" s="793">
        <v>12</v>
      </c>
      <c r="G5" s="793">
        <v>14</v>
      </c>
      <c r="H5" s="189">
        <v>15</v>
      </c>
      <c r="I5" s="396">
        <v>14</v>
      </c>
      <c r="J5" s="256">
        <v>20</v>
      </c>
      <c r="K5" s="396">
        <v>11</v>
      </c>
      <c r="L5" s="948">
        <v>13</v>
      </c>
    </row>
    <row r="6" spans="1:12">
      <c r="A6" s="453" t="s">
        <v>236</v>
      </c>
      <c r="B6" s="189">
        <v>10</v>
      </c>
      <c r="C6" s="189">
        <v>12</v>
      </c>
      <c r="D6" s="189">
        <v>12</v>
      </c>
      <c r="E6" s="189">
        <v>9</v>
      </c>
      <c r="F6" s="189">
        <v>10</v>
      </c>
      <c r="G6" s="189">
        <v>8</v>
      </c>
      <c r="H6" s="189">
        <v>11</v>
      </c>
      <c r="I6" s="396">
        <v>11</v>
      </c>
      <c r="J6" s="256">
        <v>12</v>
      </c>
      <c r="K6" s="396">
        <v>7</v>
      </c>
      <c r="L6" s="189">
        <v>10</v>
      </c>
    </row>
    <row r="7" spans="1:12">
      <c r="A7" s="453" t="s">
        <v>237</v>
      </c>
      <c r="B7" s="189">
        <v>5</v>
      </c>
      <c r="C7" s="189">
        <v>5</v>
      </c>
      <c r="D7" s="189">
        <v>4</v>
      </c>
      <c r="E7" s="189">
        <v>4</v>
      </c>
      <c r="F7" s="189">
        <v>4</v>
      </c>
      <c r="G7" s="189">
        <v>4</v>
      </c>
      <c r="H7" s="189">
        <v>4</v>
      </c>
      <c r="I7" s="396">
        <v>3</v>
      </c>
      <c r="J7" s="256">
        <v>3</v>
      </c>
      <c r="K7" s="396">
        <v>4</v>
      </c>
      <c r="L7" s="189">
        <v>6</v>
      </c>
    </row>
    <row r="8" spans="1:12">
      <c r="A8" s="453" t="s">
        <v>238</v>
      </c>
      <c r="B8" s="189">
        <v>33</v>
      </c>
      <c r="C8" s="189">
        <v>34</v>
      </c>
      <c r="D8" s="189">
        <v>33</v>
      </c>
      <c r="E8" s="189">
        <v>39</v>
      </c>
      <c r="F8" s="189">
        <v>35</v>
      </c>
      <c r="G8" s="189">
        <v>37</v>
      </c>
      <c r="H8" s="189">
        <v>33</v>
      </c>
      <c r="I8" s="396">
        <v>31</v>
      </c>
      <c r="J8" s="256">
        <v>13</v>
      </c>
      <c r="K8" s="396">
        <v>28</v>
      </c>
      <c r="L8" s="189">
        <v>30</v>
      </c>
    </row>
    <row r="9" spans="1:12" ht="15.65" customHeight="1">
      <c r="A9" s="453" t="s">
        <v>239</v>
      </c>
      <c r="B9" s="189">
        <v>3</v>
      </c>
      <c r="C9" s="189">
        <v>3</v>
      </c>
      <c r="D9" s="189">
        <v>2</v>
      </c>
      <c r="E9" s="189">
        <v>2</v>
      </c>
      <c r="F9" s="189">
        <v>2</v>
      </c>
      <c r="G9" s="189">
        <v>3</v>
      </c>
      <c r="H9" s="189">
        <v>3</v>
      </c>
      <c r="I9" s="396">
        <v>2</v>
      </c>
      <c r="J9" s="256">
        <v>4</v>
      </c>
      <c r="K9" s="396">
        <v>3</v>
      </c>
      <c r="L9" s="189">
        <v>2</v>
      </c>
    </row>
    <row r="10" spans="1:12">
      <c r="A10" s="453" t="s">
        <v>240</v>
      </c>
      <c r="B10" s="189">
        <v>26</v>
      </c>
      <c r="C10" s="189">
        <v>25</v>
      </c>
      <c r="D10" s="189">
        <v>25</v>
      </c>
      <c r="E10" s="189">
        <v>26</v>
      </c>
      <c r="F10" s="189">
        <v>25</v>
      </c>
      <c r="G10" s="189">
        <v>27</v>
      </c>
      <c r="H10" s="189">
        <v>26</v>
      </c>
      <c r="I10" s="396">
        <v>28</v>
      </c>
      <c r="J10" s="256">
        <v>19</v>
      </c>
      <c r="K10" s="396">
        <v>32</v>
      </c>
      <c r="L10" s="189">
        <v>28</v>
      </c>
    </row>
    <row r="11" spans="1:12">
      <c r="A11" s="453" t="s">
        <v>241</v>
      </c>
      <c r="B11" s="189">
        <v>13</v>
      </c>
      <c r="C11" s="189">
        <v>13</v>
      </c>
      <c r="D11" s="189">
        <v>13</v>
      </c>
      <c r="E11" s="189">
        <v>16</v>
      </c>
      <c r="F11" s="189">
        <v>16</v>
      </c>
      <c r="G11" s="189">
        <v>16</v>
      </c>
      <c r="H11" s="189">
        <v>14</v>
      </c>
      <c r="I11" s="396">
        <v>16</v>
      </c>
      <c r="J11" s="256">
        <v>17</v>
      </c>
      <c r="K11" s="396">
        <v>17</v>
      </c>
      <c r="L11" s="189">
        <v>18</v>
      </c>
    </row>
    <row r="12" spans="1:12">
      <c r="A12" s="1228" t="s">
        <v>242</v>
      </c>
      <c r="B12" s="624">
        <v>18</v>
      </c>
      <c r="C12" s="624">
        <v>20</v>
      </c>
      <c r="D12" s="624">
        <v>20</v>
      </c>
      <c r="E12" s="624">
        <v>21</v>
      </c>
      <c r="F12" s="624">
        <v>20</v>
      </c>
      <c r="G12" s="624">
        <v>22</v>
      </c>
      <c r="H12" s="624">
        <v>23</v>
      </c>
      <c r="I12" s="1348">
        <v>27</v>
      </c>
      <c r="J12" s="949">
        <v>5</v>
      </c>
      <c r="K12" s="1348">
        <v>23</v>
      </c>
      <c r="L12" s="1351">
        <v>22</v>
      </c>
    </row>
    <row r="13" spans="1:12">
      <c r="A13" s="1128" t="s">
        <v>31</v>
      </c>
      <c r="B13" s="528">
        <v>2440</v>
      </c>
      <c r="C13" s="528">
        <v>2480</v>
      </c>
      <c r="D13" s="528">
        <v>2640</v>
      </c>
      <c r="E13" s="528">
        <v>2500</v>
      </c>
      <c r="F13" s="528">
        <v>2560</v>
      </c>
      <c r="G13" s="528">
        <v>2610</v>
      </c>
      <c r="H13" s="528">
        <v>2540</v>
      </c>
      <c r="I13" s="1350">
        <v>2530</v>
      </c>
      <c r="J13" s="1349">
        <v>110</v>
      </c>
      <c r="K13" s="1350">
        <v>1850</v>
      </c>
      <c r="L13" s="528">
        <v>1940</v>
      </c>
    </row>
  </sheetData>
  <phoneticPr fontId="54"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5AD52-9647-4C8B-8845-36D82825A1E6}">
  <dimension ref="A1:AK27"/>
  <sheetViews>
    <sheetView topLeftCell="C1" workbookViewId="0"/>
  </sheetViews>
  <sheetFormatPr defaultColWidth="6.84375" defaultRowHeight="15.5"/>
  <cols>
    <col min="1" max="2" width="6.84375" style="1446" hidden="1" customWidth="1"/>
    <col min="3" max="3" width="11.23046875" style="1446" customWidth="1"/>
    <col min="4" max="4" width="6.84375" style="1446" customWidth="1"/>
    <col min="5" max="16384" width="6.84375" style="1446"/>
  </cols>
  <sheetData>
    <row r="1" spans="1:37" s="1447" customFormat="1" ht="18">
      <c r="A1" s="1463"/>
      <c r="B1" s="1463"/>
      <c r="C1" s="1464" t="s">
        <v>1217</v>
      </c>
      <c r="D1" s="1465"/>
      <c r="E1" s="1465"/>
      <c r="F1" s="1465"/>
      <c r="G1" s="1465"/>
      <c r="H1" s="1465"/>
      <c r="I1" s="1465"/>
      <c r="J1" s="1465"/>
      <c r="K1" s="1465"/>
      <c r="L1" s="1465"/>
      <c r="M1" s="1465"/>
      <c r="N1" s="1465"/>
      <c r="O1" s="1465"/>
      <c r="P1" s="1465"/>
      <c r="Q1" s="1465"/>
      <c r="R1" s="1465"/>
      <c r="S1" s="1465"/>
      <c r="T1" s="1465"/>
      <c r="U1" s="1465"/>
      <c r="V1" s="1465"/>
      <c r="W1" s="1465"/>
      <c r="X1" s="1465"/>
      <c r="Y1" s="1465"/>
      <c r="Z1" s="1465"/>
      <c r="AA1" s="1465"/>
      <c r="AB1" s="1465"/>
      <c r="AC1" s="1465"/>
      <c r="AD1" s="1465"/>
      <c r="AE1" s="1465"/>
      <c r="AF1" s="1465"/>
      <c r="AG1" s="1465"/>
      <c r="AH1" s="1465"/>
      <c r="AI1" s="1465"/>
      <c r="AJ1" s="1465"/>
      <c r="AK1" s="1465"/>
    </row>
    <row r="2" spans="1:37" s="1447" customFormat="1">
      <c r="A2" s="1463"/>
      <c r="B2" s="1463"/>
      <c r="C2" s="1466" t="s">
        <v>1218</v>
      </c>
      <c r="D2" s="1465"/>
      <c r="E2" s="1465"/>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row>
    <row r="3" spans="1:37" s="1447" customFormat="1">
      <c r="A3" s="1463"/>
      <c r="B3" s="1463"/>
      <c r="C3" s="1466" t="s">
        <v>1219</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row>
    <row r="4" spans="1:37" s="1447" customFormat="1">
      <c r="A4" s="1463"/>
      <c r="B4" s="1463"/>
      <c r="C4" s="1466" t="s">
        <v>1220</v>
      </c>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row>
    <row r="5" spans="1:37" s="1447" customFormat="1">
      <c r="A5" s="1463"/>
      <c r="B5" s="1463"/>
      <c r="C5" s="1466" t="s">
        <v>1221</v>
      </c>
      <c r="D5" s="1465"/>
      <c r="E5" s="1465"/>
      <c r="F5" s="1465"/>
      <c r="G5" s="1465"/>
      <c r="H5" s="1465"/>
      <c r="I5" s="1465"/>
      <c r="J5" s="1465"/>
      <c r="K5" s="1465"/>
      <c r="L5" s="1465"/>
      <c r="M5" s="1465"/>
      <c r="N5" s="1465"/>
      <c r="O5" s="1465"/>
      <c r="P5" s="1465"/>
      <c r="Q5" s="1465"/>
      <c r="R5" s="1465"/>
      <c r="S5" s="1465"/>
      <c r="T5" s="1465"/>
      <c r="U5" s="1465"/>
      <c r="V5" s="1465"/>
      <c r="W5" s="1465"/>
      <c r="X5" s="1465"/>
      <c r="Y5" s="1465"/>
      <c r="Z5" s="1465"/>
      <c r="AA5" s="1465"/>
      <c r="AB5" s="1465"/>
      <c r="AC5" s="1465"/>
      <c r="AD5" s="1465"/>
      <c r="AE5" s="1465"/>
      <c r="AF5" s="1465"/>
      <c r="AG5" s="1465"/>
      <c r="AH5" s="1465"/>
      <c r="AI5" s="1465"/>
      <c r="AJ5" s="1465"/>
      <c r="AK5" s="1465"/>
    </row>
    <row r="6" spans="1:37" s="1447" customFormat="1">
      <c r="A6" s="1463"/>
      <c r="B6" s="1463"/>
      <c r="C6" s="1466" t="s">
        <v>1222</v>
      </c>
      <c r="D6" s="1466">
        <v>2022</v>
      </c>
      <c r="E6" s="1465"/>
      <c r="F6" s="1465"/>
      <c r="G6" s="789"/>
      <c r="H6" s="1465"/>
      <c r="I6" s="1465"/>
      <c r="J6" s="1465"/>
      <c r="K6" s="1465"/>
      <c r="L6" s="1465"/>
      <c r="M6" s="1465"/>
      <c r="N6" s="1465"/>
      <c r="O6" s="1465"/>
      <c r="P6" s="1465"/>
      <c r="Q6" s="1465"/>
      <c r="R6" s="1465"/>
      <c r="S6" s="1465"/>
      <c r="T6" s="1465"/>
      <c r="U6" s="1465"/>
      <c r="V6" s="1465"/>
      <c r="W6" s="1465"/>
      <c r="X6" s="1465"/>
      <c r="Y6" s="1465"/>
      <c r="Z6" s="1465"/>
      <c r="AA6" s="1465"/>
      <c r="AB6" s="1465"/>
      <c r="AC6" s="1465"/>
      <c r="AD6" s="1465"/>
      <c r="AE6" s="1465"/>
      <c r="AF6" s="1465"/>
      <c r="AG6" s="1465"/>
      <c r="AH6" s="1465"/>
      <c r="AI6" s="1465"/>
      <c r="AJ6" s="1465"/>
      <c r="AK6" s="1465"/>
    </row>
    <row r="7" spans="1:37" s="1447" customFormat="1">
      <c r="A7" s="1463"/>
      <c r="B7" s="1463"/>
      <c r="C7" s="1466" t="s">
        <v>1223</v>
      </c>
      <c r="D7" s="1466">
        <f>VLOOKUP(D6,A9:B24,2,)</f>
        <v>1.28</v>
      </c>
      <c r="E7" s="1465"/>
      <c r="F7" s="1465"/>
      <c r="G7" s="1465"/>
      <c r="H7" s="1465"/>
      <c r="I7" s="1465"/>
      <c r="J7" s="1465"/>
      <c r="K7" s="1465"/>
      <c r="L7" s="1465"/>
      <c r="M7" s="1465"/>
      <c r="N7" s="1465"/>
      <c r="O7" s="1465"/>
      <c r="P7" s="1465"/>
      <c r="Q7" s="1465"/>
      <c r="R7" s="1465"/>
      <c r="S7" s="1465"/>
      <c r="T7" s="1465"/>
      <c r="U7" s="1465"/>
      <c r="V7" s="1465"/>
      <c r="W7" s="1465"/>
      <c r="X7" s="1465"/>
      <c r="Y7" s="1465"/>
      <c r="Z7" s="1465"/>
      <c r="AA7" s="1465"/>
      <c r="AB7" s="1465"/>
      <c r="AC7" s="1465"/>
      <c r="AD7" s="1465"/>
      <c r="AE7" s="1465"/>
      <c r="AF7" s="1465"/>
      <c r="AG7" s="1465"/>
      <c r="AH7" s="1465"/>
      <c r="AI7" s="1465"/>
      <c r="AJ7" s="1465"/>
      <c r="AK7" s="1465"/>
    </row>
    <row r="8" spans="1:37" s="1447" customFormat="1">
      <c r="A8" s="1463"/>
      <c r="B8" s="1463"/>
      <c r="C8" s="1467" t="s">
        <v>1224</v>
      </c>
      <c r="D8" s="1467">
        <v>50</v>
      </c>
      <c r="E8" s="1467">
        <v>75</v>
      </c>
      <c r="F8" s="1467">
        <v>100</v>
      </c>
      <c r="G8" s="1467">
        <v>150</v>
      </c>
      <c r="H8" s="1467">
        <v>200</v>
      </c>
      <c r="I8" s="1467">
        <v>250</v>
      </c>
      <c r="J8" s="1467">
        <v>300</v>
      </c>
      <c r="K8" s="1467">
        <v>350</v>
      </c>
      <c r="L8" s="1467">
        <v>400</v>
      </c>
      <c r="M8" s="1467">
        <v>450</v>
      </c>
      <c r="N8" s="1467">
        <v>500</v>
      </c>
      <c r="O8" s="1467">
        <v>600</v>
      </c>
      <c r="P8" s="1467">
        <v>700</v>
      </c>
      <c r="Q8" s="1467">
        <v>800</v>
      </c>
      <c r="R8" s="1467">
        <v>900</v>
      </c>
      <c r="S8" s="1467">
        <v>1000</v>
      </c>
      <c r="T8" s="1467">
        <v>1500</v>
      </c>
      <c r="U8" s="1467">
        <v>2000</v>
      </c>
      <c r="V8" s="1467">
        <v>2500</v>
      </c>
      <c r="W8" s="1467">
        <v>3000</v>
      </c>
      <c r="X8" s="1467">
        <v>3500</v>
      </c>
      <c r="Y8" s="1467">
        <v>4000</v>
      </c>
      <c r="Z8" s="1467">
        <v>4500</v>
      </c>
      <c r="AA8" s="1467">
        <v>5000</v>
      </c>
      <c r="AB8" s="1467">
        <v>5500</v>
      </c>
      <c r="AC8" s="1467">
        <v>6000</v>
      </c>
      <c r="AD8" s="1467">
        <v>6500</v>
      </c>
      <c r="AE8" s="1467">
        <v>7000</v>
      </c>
      <c r="AF8" s="1467">
        <v>7500</v>
      </c>
      <c r="AG8" s="1467">
        <v>8000</v>
      </c>
      <c r="AH8" s="1467">
        <v>8500</v>
      </c>
      <c r="AI8" s="1467">
        <v>9000</v>
      </c>
      <c r="AJ8" s="1467">
        <v>9500</v>
      </c>
      <c r="AK8" s="1467">
        <v>10000</v>
      </c>
    </row>
    <row r="9" spans="1:37" s="1447" customFormat="1">
      <c r="A9" s="1463">
        <v>2022</v>
      </c>
      <c r="B9" s="1463">
        <v>1.28</v>
      </c>
      <c r="C9" s="1468">
        <v>5</v>
      </c>
      <c r="D9" s="1469">
        <f t="shared" ref="D9:M18" si="0">(1.96*$D$7*(SQRT($C9*(100-$C9))))/SQRT(D$8)</f>
        <v>7.7326409253242838</v>
      </c>
      <c r="E9" s="1469">
        <f t="shared" si="0"/>
        <v>6.3136748770690847</v>
      </c>
      <c r="F9" s="1469">
        <f t="shared" si="0"/>
        <v>5.4678028347774212</v>
      </c>
      <c r="G9" s="1469">
        <f t="shared" si="0"/>
        <v>4.4644423197826919</v>
      </c>
      <c r="H9" s="1469">
        <f t="shared" si="0"/>
        <v>3.8663204626621419</v>
      </c>
      <c r="I9" s="1469">
        <f t="shared" si="0"/>
        <v>3.4581421509243948</v>
      </c>
      <c r="J9" s="1469">
        <f t="shared" si="0"/>
        <v>3.1568374385345424</v>
      </c>
      <c r="K9" s="1469">
        <f t="shared" si="0"/>
        <v>2.9226635523097761</v>
      </c>
      <c r="L9" s="1469">
        <f t="shared" si="0"/>
        <v>2.7339014173887106</v>
      </c>
      <c r="M9" s="1469">
        <f t="shared" si="0"/>
        <v>2.5775469751080946</v>
      </c>
      <c r="N9" s="1469">
        <f t="shared" ref="N9:W18" si="1">(1.96*$D$7*(SQRT($C9*(100-$C9))))/SQRT(N$8)</f>
        <v>2.4452757652256727</v>
      </c>
      <c r="O9" s="1469">
        <f t="shared" si="1"/>
        <v>2.232221159891346</v>
      </c>
      <c r="P9" s="1469">
        <f t="shared" si="1"/>
        <v>2.0666352169650066</v>
      </c>
      <c r="Q9" s="1469">
        <f t="shared" si="1"/>
        <v>1.933160231331071</v>
      </c>
      <c r="R9" s="1469">
        <f t="shared" si="1"/>
        <v>1.8226009449258069</v>
      </c>
      <c r="S9" s="1469">
        <f t="shared" si="1"/>
        <v>1.7290710754621974</v>
      </c>
      <c r="T9" s="1469">
        <f t="shared" si="1"/>
        <v>1.4117806212959103</v>
      </c>
      <c r="U9" s="1469">
        <f t="shared" si="1"/>
        <v>1.2226378826128363</v>
      </c>
      <c r="V9" s="1469">
        <f t="shared" si="1"/>
        <v>1.0935605669554842</v>
      </c>
      <c r="W9" s="1469">
        <f t="shared" si="1"/>
        <v>0.99827965086609538</v>
      </c>
      <c r="X9" s="1469">
        <f t="shared" ref="X9:AK18" si="2">(1.96*$D$7*(SQRT($C9*(100-$C9))))/SQRT(X$8)</f>
        <v>0.92422736596575628</v>
      </c>
      <c r="Y9" s="1469">
        <f t="shared" si="2"/>
        <v>0.8645355377310987</v>
      </c>
      <c r="Z9" s="1469">
        <f t="shared" si="2"/>
        <v>0.81509192174189105</v>
      </c>
      <c r="AA9" s="1469">
        <f t="shared" si="2"/>
        <v>0.77326409253242834</v>
      </c>
      <c r="AB9" s="1469">
        <f t="shared" si="2"/>
        <v>0.73727838383661248</v>
      </c>
      <c r="AC9" s="1469">
        <f t="shared" si="2"/>
        <v>0.70589031064795515</v>
      </c>
      <c r="AD9" s="1469">
        <f t="shared" si="2"/>
        <v>0.67819747339773906</v>
      </c>
      <c r="AE9" s="1469">
        <f t="shared" si="2"/>
        <v>0.65352743783256717</v>
      </c>
      <c r="AF9" s="1469">
        <f t="shared" si="2"/>
        <v>0.63136748770690854</v>
      </c>
      <c r="AG9" s="1469">
        <f t="shared" si="2"/>
        <v>0.61131894130641817</v>
      </c>
      <c r="AH9" s="1469">
        <f t="shared" si="2"/>
        <v>0.59306648610520596</v>
      </c>
      <c r="AI9" s="1469">
        <f t="shared" si="2"/>
        <v>0.57635702515406584</v>
      </c>
      <c r="AJ9" s="1469">
        <f t="shared" si="2"/>
        <v>0.56098473419514727</v>
      </c>
      <c r="AK9" s="1469">
        <f t="shared" si="2"/>
        <v>0.5467802834777421</v>
      </c>
    </row>
    <row r="10" spans="1:37" s="1447" customFormat="1">
      <c r="A10" s="1463">
        <v>2019</v>
      </c>
      <c r="B10" s="1463">
        <v>1.1499999999999999</v>
      </c>
      <c r="C10" s="1468">
        <v>10</v>
      </c>
      <c r="D10" s="1469">
        <f t="shared" si="0"/>
        <v>10.643936955844861</v>
      </c>
      <c r="E10" s="1469">
        <f t="shared" si="0"/>
        <v>8.6907381320575983</v>
      </c>
      <c r="F10" s="1469">
        <f t="shared" si="0"/>
        <v>7.5263999999999998</v>
      </c>
      <c r="G10" s="1469">
        <f t="shared" si="0"/>
        <v>6.1452798666944366</v>
      </c>
      <c r="H10" s="1469">
        <f t="shared" si="0"/>
        <v>5.3219684779224306</v>
      </c>
      <c r="I10" s="1469">
        <f t="shared" si="0"/>
        <v>4.7601133162982583</v>
      </c>
      <c r="J10" s="1469">
        <f t="shared" si="0"/>
        <v>4.3453690660287991</v>
      </c>
      <c r="K10" s="1469">
        <f t="shared" si="0"/>
        <v>4.0230300222593414</v>
      </c>
      <c r="L10" s="1469">
        <f t="shared" si="0"/>
        <v>3.7631999999999999</v>
      </c>
      <c r="M10" s="1469">
        <f t="shared" si="0"/>
        <v>3.5479789852816204</v>
      </c>
      <c r="N10" s="1469">
        <f t="shared" si="1"/>
        <v>3.3659084051708832</v>
      </c>
      <c r="O10" s="1469">
        <f t="shared" si="1"/>
        <v>3.0726399333472183</v>
      </c>
      <c r="P10" s="1469">
        <f t="shared" si="1"/>
        <v>2.8447118096566477</v>
      </c>
      <c r="Q10" s="1469">
        <f t="shared" si="1"/>
        <v>2.6609842389612153</v>
      </c>
      <c r="R10" s="1469">
        <f t="shared" si="1"/>
        <v>2.5087999999999999</v>
      </c>
      <c r="S10" s="1469">
        <f t="shared" si="1"/>
        <v>2.3800566581491291</v>
      </c>
      <c r="T10" s="1469">
        <f t="shared" si="1"/>
        <v>1.9433081237930334</v>
      </c>
      <c r="U10" s="1469">
        <f t="shared" si="1"/>
        <v>1.6829542025854416</v>
      </c>
      <c r="V10" s="1469">
        <f t="shared" si="1"/>
        <v>1.50528</v>
      </c>
      <c r="W10" s="1469">
        <f t="shared" si="1"/>
        <v>1.3741263522689606</v>
      </c>
      <c r="X10" s="1469">
        <f t="shared" si="2"/>
        <v>1.2721937965577415</v>
      </c>
      <c r="Y10" s="1469">
        <f t="shared" si="2"/>
        <v>1.1900283290745646</v>
      </c>
      <c r="Z10" s="1469">
        <f t="shared" si="2"/>
        <v>1.1219694683902945</v>
      </c>
      <c r="AA10" s="1469">
        <f t="shared" si="2"/>
        <v>1.0643936955844862</v>
      </c>
      <c r="AB10" s="1469">
        <f t="shared" si="2"/>
        <v>1.014859568968669</v>
      </c>
      <c r="AC10" s="1469">
        <f t="shared" si="2"/>
        <v>0.97165406189651671</v>
      </c>
      <c r="AD10" s="1469">
        <f t="shared" si="2"/>
        <v>0.93353502641221853</v>
      </c>
      <c r="AE10" s="1469">
        <f t="shared" si="2"/>
        <v>0.89957686052943797</v>
      </c>
      <c r="AF10" s="1469">
        <f t="shared" si="2"/>
        <v>0.86907381320575983</v>
      </c>
      <c r="AG10" s="1469">
        <f t="shared" si="2"/>
        <v>0.8414771012927208</v>
      </c>
      <c r="AH10" s="1469">
        <f t="shared" si="2"/>
        <v>0.81635269886316686</v>
      </c>
      <c r="AI10" s="1469">
        <f t="shared" si="2"/>
        <v>0.79335221938304301</v>
      </c>
      <c r="AJ10" s="1469">
        <f t="shared" si="2"/>
        <v>0.77219234691337035</v>
      </c>
      <c r="AK10" s="1469">
        <f t="shared" si="2"/>
        <v>0.75263999999999998</v>
      </c>
    </row>
    <row r="11" spans="1:37" s="1447" customFormat="1">
      <c r="A11" s="1463">
        <v>2018</v>
      </c>
      <c r="B11" s="1463">
        <v>1.1299999999999999</v>
      </c>
      <c r="C11" s="1468">
        <v>15</v>
      </c>
      <c r="D11" s="1469">
        <f t="shared" si="0"/>
        <v>12.66881899468139</v>
      </c>
      <c r="E11" s="1469">
        <f t="shared" si="0"/>
        <v>10.344047393549586</v>
      </c>
      <c r="F11" s="1469">
        <f t="shared" si="0"/>
        <v>8.9582078207641498</v>
      </c>
      <c r="G11" s="1469">
        <f t="shared" si="0"/>
        <v>7.3143460568939442</v>
      </c>
      <c r="H11" s="1469">
        <f t="shared" si="0"/>
        <v>6.3344094973406948</v>
      </c>
      <c r="I11" s="1469">
        <f t="shared" si="0"/>
        <v>5.6656680933496268</v>
      </c>
      <c r="J11" s="1469">
        <f t="shared" si="0"/>
        <v>5.1720236967747928</v>
      </c>
      <c r="K11" s="1469">
        <f t="shared" si="0"/>
        <v>4.788363494974039</v>
      </c>
      <c r="L11" s="1469">
        <f t="shared" si="0"/>
        <v>4.4791039103820749</v>
      </c>
      <c r="M11" s="1469">
        <f t="shared" si="0"/>
        <v>4.2229396648937962</v>
      </c>
      <c r="N11" s="1469">
        <f t="shared" si="1"/>
        <v>4.0062323287597783</v>
      </c>
      <c r="O11" s="1469">
        <f t="shared" si="1"/>
        <v>3.6571730284469721</v>
      </c>
      <c r="P11" s="1469">
        <f t="shared" si="1"/>
        <v>3.3858842980822601</v>
      </c>
      <c r="Q11" s="1469">
        <f t="shared" si="1"/>
        <v>3.1672047486703474</v>
      </c>
      <c r="R11" s="1469">
        <f t="shared" si="1"/>
        <v>2.9860692735880501</v>
      </c>
      <c r="S11" s="1469">
        <f t="shared" si="1"/>
        <v>2.8328340466748134</v>
      </c>
      <c r="T11" s="1469">
        <f t="shared" si="1"/>
        <v>2.3129993134456392</v>
      </c>
      <c r="U11" s="1469">
        <f t="shared" si="1"/>
        <v>2.0031161643798892</v>
      </c>
      <c r="V11" s="1469">
        <f t="shared" si="1"/>
        <v>1.79164156415283</v>
      </c>
      <c r="W11" s="1469">
        <f t="shared" si="1"/>
        <v>1.6355374994172402</v>
      </c>
      <c r="X11" s="1469">
        <f t="shared" si="2"/>
        <v>1.5142134908922189</v>
      </c>
      <c r="Y11" s="1469">
        <f t="shared" si="2"/>
        <v>1.4164170233374067</v>
      </c>
      <c r="Z11" s="1469">
        <f t="shared" si="2"/>
        <v>1.3354107762532594</v>
      </c>
      <c r="AA11" s="1469">
        <f t="shared" si="2"/>
        <v>1.2668818994681388</v>
      </c>
      <c r="AB11" s="1469">
        <f t="shared" si="2"/>
        <v>1.207924496135266</v>
      </c>
      <c r="AC11" s="1469">
        <f t="shared" si="2"/>
        <v>1.1564996567228196</v>
      </c>
      <c r="AD11" s="1469">
        <f t="shared" si="2"/>
        <v>1.111128929443453</v>
      </c>
      <c r="AE11" s="1469">
        <f t="shared" si="2"/>
        <v>1.0707106275740423</v>
      </c>
      <c r="AF11" s="1469">
        <f t="shared" si="2"/>
        <v>1.0344047393549587</v>
      </c>
      <c r="AG11" s="1469">
        <f t="shared" si="2"/>
        <v>1.0015580821899446</v>
      </c>
      <c r="AH11" s="1469">
        <f t="shared" si="2"/>
        <v>0.9716540618965166</v>
      </c>
      <c r="AI11" s="1469">
        <f t="shared" si="2"/>
        <v>0.94427801555827118</v>
      </c>
      <c r="AJ11" s="1469">
        <f t="shared" si="2"/>
        <v>0.91909272975839418</v>
      </c>
      <c r="AK11" s="1469">
        <f t="shared" si="2"/>
        <v>0.89582078207641502</v>
      </c>
    </row>
    <row r="12" spans="1:37" s="1447" customFormat="1">
      <c r="A12" s="1463">
        <v>2017</v>
      </c>
      <c r="B12" s="1463">
        <v>1.18</v>
      </c>
      <c r="C12" s="1468">
        <v>20</v>
      </c>
      <c r="D12" s="1469">
        <f t="shared" si="0"/>
        <v>14.191915941126483</v>
      </c>
      <c r="E12" s="1469">
        <f t="shared" si="0"/>
        <v>11.587650842743464</v>
      </c>
      <c r="F12" s="1469">
        <f t="shared" si="0"/>
        <v>10.0352</v>
      </c>
      <c r="G12" s="1469">
        <f t="shared" si="0"/>
        <v>8.1937064889259172</v>
      </c>
      <c r="H12" s="1469">
        <f t="shared" si="0"/>
        <v>7.0959579705632416</v>
      </c>
      <c r="I12" s="1469">
        <f t="shared" si="0"/>
        <v>6.3468177550643441</v>
      </c>
      <c r="J12" s="1469">
        <f t="shared" si="0"/>
        <v>5.7938254213717322</v>
      </c>
      <c r="K12" s="1469">
        <f t="shared" si="0"/>
        <v>5.3640400296791224</v>
      </c>
      <c r="L12" s="1469">
        <f t="shared" si="0"/>
        <v>5.0175999999999998</v>
      </c>
      <c r="M12" s="1469">
        <f t="shared" si="0"/>
        <v>4.7306386470421611</v>
      </c>
      <c r="N12" s="1469">
        <f t="shared" si="1"/>
        <v>4.4878778735611782</v>
      </c>
      <c r="O12" s="1469">
        <f t="shared" si="1"/>
        <v>4.0968532444629586</v>
      </c>
      <c r="P12" s="1469">
        <f t="shared" si="1"/>
        <v>3.7929490795421974</v>
      </c>
      <c r="Q12" s="1469">
        <f t="shared" si="1"/>
        <v>3.5479789852816208</v>
      </c>
      <c r="R12" s="1469">
        <f t="shared" si="1"/>
        <v>3.3450666666666669</v>
      </c>
      <c r="S12" s="1469">
        <f t="shared" si="1"/>
        <v>3.173408877532172</v>
      </c>
      <c r="T12" s="1469">
        <f t="shared" si="1"/>
        <v>2.5910774983907117</v>
      </c>
      <c r="U12" s="1469">
        <f t="shared" si="1"/>
        <v>2.2439389367805891</v>
      </c>
      <c r="V12" s="1469">
        <f t="shared" si="1"/>
        <v>2.0070399999999999</v>
      </c>
      <c r="W12" s="1469">
        <f t="shared" si="1"/>
        <v>1.8321684696919476</v>
      </c>
      <c r="X12" s="1469">
        <f t="shared" si="2"/>
        <v>1.6962583954103221</v>
      </c>
      <c r="Y12" s="1469">
        <f t="shared" si="2"/>
        <v>1.586704438766086</v>
      </c>
      <c r="Z12" s="1469">
        <f t="shared" si="2"/>
        <v>1.4959592911870594</v>
      </c>
      <c r="AA12" s="1469">
        <f t="shared" si="2"/>
        <v>1.4191915941126483</v>
      </c>
      <c r="AB12" s="1469">
        <f t="shared" si="2"/>
        <v>1.3531460919582254</v>
      </c>
      <c r="AC12" s="1469">
        <f t="shared" si="2"/>
        <v>1.2955387491953558</v>
      </c>
      <c r="AD12" s="1469">
        <f t="shared" si="2"/>
        <v>1.2447133685496248</v>
      </c>
      <c r="AE12" s="1469">
        <f t="shared" si="2"/>
        <v>1.1994358140392507</v>
      </c>
      <c r="AF12" s="1469">
        <f t="shared" si="2"/>
        <v>1.1587650842743467</v>
      </c>
      <c r="AG12" s="1469">
        <f t="shared" si="2"/>
        <v>1.1219694683902945</v>
      </c>
      <c r="AH12" s="1469">
        <f t="shared" si="2"/>
        <v>1.0884702651508893</v>
      </c>
      <c r="AI12" s="1469">
        <f t="shared" si="2"/>
        <v>1.0578029591773908</v>
      </c>
      <c r="AJ12" s="1469">
        <f t="shared" si="2"/>
        <v>1.029589795884494</v>
      </c>
      <c r="AK12" s="1469">
        <f t="shared" si="2"/>
        <v>1.00352</v>
      </c>
    </row>
    <row r="13" spans="1:37" s="1447" customFormat="1">
      <c r="A13" s="1463">
        <v>2016</v>
      </c>
      <c r="B13" s="1463">
        <v>1.1599999999999999</v>
      </c>
      <c r="C13" s="1468">
        <v>25</v>
      </c>
      <c r="D13" s="1469">
        <f t="shared" si="0"/>
        <v>15.363199666736092</v>
      </c>
      <c r="E13" s="1469">
        <f t="shared" si="0"/>
        <v>12.543999999999999</v>
      </c>
      <c r="F13" s="1469">
        <f t="shared" si="0"/>
        <v>10.863422665071997</v>
      </c>
      <c r="G13" s="1469">
        <f t="shared" si="0"/>
        <v>8.8699474632040527</v>
      </c>
      <c r="H13" s="1469">
        <f t="shared" si="0"/>
        <v>7.681599833368046</v>
      </c>
      <c r="I13" s="1469">
        <f t="shared" si="0"/>
        <v>6.8706317613448036</v>
      </c>
      <c r="J13" s="1469">
        <f t="shared" si="0"/>
        <v>6.2719999999999994</v>
      </c>
      <c r="K13" s="1469">
        <f t="shared" si="0"/>
        <v>5.8067436657734426</v>
      </c>
      <c r="L13" s="1469">
        <f t="shared" si="0"/>
        <v>5.4317113325359987</v>
      </c>
      <c r="M13" s="1469">
        <f t="shared" si="0"/>
        <v>5.1210665555786976</v>
      </c>
      <c r="N13" s="1469">
        <f t="shared" si="1"/>
        <v>4.8582703094825836</v>
      </c>
      <c r="O13" s="1469">
        <f t="shared" si="1"/>
        <v>4.4349737316020263</v>
      </c>
      <c r="P13" s="1469">
        <f t="shared" si="1"/>
        <v>4.1059878226804329</v>
      </c>
      <c r="Q13" s="1469">
        <f t="shared" si="1"/>
        <v>3.840799916684023</v>
      </c>
      <c r="R13" s="1469">
        <f t="shared" si="1"/>
        <v>3.6211408883573326</v>
      </c>
      <c r="S13" s="1469">
        <f t="shared" si="1"/>
        <v>3.4353158806724018</v>
      </c>
      <c r="T13" s="1469">
        <f t="shared" si="1"/>
        <v>2.8049236709757364</v>
      </c>
      <c r="U13" s="1469">
        <f t="shared" si="1"/>
        <v>2.4291351547412918</v>
      </c>
      <c r="V13" s="1469">
        <f t="shared" si="1"/>
        <v>2.1726845330143996</v>
      </c>
      <c r="W13" s="1469">
        <f t="shared" si="1"/>
        <v>1.9833805484576075</v>
      </c>
      <c r="X13" s="1469">
        <f t="shared" si="2"/>
        <v>1.83625357725996</v>
      </c>
      <c r="Y13" s="1469">
        <f t="shared" si="2"/>
        <v>1.7176579403362009</v>
      </c>
      <c r="Z13" s="1469">
        <f t="shared" si="2"/>
        <v>1.6194234364941946</v>
      </c>
      <c r="AA13" s="1469">
        <f t="shared" si="2"/>
        <v>1.5363199666736091</v>
      </c>
      <c r="AB13" s="1469">
        <f t="shared" si="2"/>
        <v>1.4648236133343215</v>
      </c>
      <c r="AC13" s="1469">
        <f t="shared" si="2"/>
        <v>1.4024618354878682</v>
      </c>
      <c r="AD13" s="1469">
        <f t="shared" si="2"/>
        <v>1.347441746992597</v>
      </c>
      <c r="AE13" s="1469">
        <f t="shared" si="2"/>
        <v>1.2984273564585735</v>
      </c>
      <c r="AF13" s="1469">
        <f t="shared" si="2"/>
        <v>1.2544</v>
      </c>
      <c r="AG13" s="1469">
        <f t="shared" si="2"/>
        <v>1.2145675773706459</v>
      </c>
      <c r="AH13" s="1469">
        <f t="shared" si="2"/>
        <v>1.1783036261058173</v>
      </c>
      <c r="AI13" s="1469">
        <f t="shared" si="2"/>
        <v>1.1451052935574673</v>
      </c>
      <c r="AJ13" s="1469">
        <f t="shared" si="2"/>
        <v>1.114563648391508</v>
      </c>
      <c r="AK13" s="1469">
        <f t="shared" si="2"/>
        <v>1.0863422665071998</v>
      </c>
    </row>
    <row r="14" spans="1:37" s="1447" customFormat="1">
      <c r="A14" s="1463">
        <v>2015</v>
      </c>
      <c r="B14" s="1463">
        <v>1.1499999999999999</v>
      </c>
      <c r="C14" s="1468">
        <v>30</v>
      </c>
      <c r="D14" s="1469">
        <f t="shared" si="0"/>
        <v>16.258882264165639</v>
      </c>
      <c r="E14" s="1469">
        <f t="shared" si="0"/>
        <v>13.275321778397688</v>
      </c>
      <c r="F14" s="1469">
        <f t="shared" si="0"/>
        <v>11.49676590350521</v>
      </c>
      <c r="G14" s="1469">
        <f t="shared" si="0"/>
        <v>9.3870700519384638</v>
      </c>
      <c r="H14" s="1469">
        <f t="shared" si="0"/>
        <v>8.1294411320828193</v>
      </c>
      <c r="I14" s="1469">
        <f t="shared" si="0"/>
        <v>7.2711931961680127</v>
      </c>
      <c r="J14" s="1469">
        <f t="shared" si="0"/>
        <v>6.6376608891988438</v>
      </c>
      <c r="K14" s="1469">
        <f t="shared" si="0"/>
        <v>6.1452798666944366</v>
      </c>
      <c r="L14" s="1469">
        <f t="shared" si="0"/>
        <v>5.7483829517526051</v>
      </c>
      <c r="M14" s="1469">
        <f t="shared" si="0"/>
        <v>5.4196274213885465</v>
      </c>
      <c r="N14" s="1469">
        <f t="shared" si="1"/>
        <v>5.1415100163278877</v>
      </c>
      <c r="O14" s="1469">
        <f t="shared" si="1"/>
        <v>4.6935350259692319</v>
      </c>
      <c r="P14" s="1469">
        <f t="shared" si="1"/>
        <v>4.3453690660287991</v>
      </c>
      <c r="Q14" s="1469">
        <f t="shared" si="1"/>
        <v>4.0647205660414096</v>
      </c>
      <c r="R14" s="1469">
        <f t="shared" si="1"/>
        <v>3.8322553011684035</v>
      </c>
      <c r="S14" s="1469">
        <f t="shared" si="1"/>
        <v>3.6355965980840064</v>
      </c>
      <c r="T14" s="1469">
        <f t="shared" si="1"/>
        <v>2.9684521919680633</v>
      </c>
      <c r="U14" s="1469">
        <f t="shared" si="1"/>
        <v>2.5707550081639439</v>
      </c>
      <c r="V14" s="1469">
        <f t="shared" si="1"/>
        <v>2.2993531807010421</v>
      </c>
      <c r="W14" s="1469">
        <f t="shared" si="1"/>
        <v>2.0990126745686886</v>
      </c>
      <c r="X14" s="1469">
        <f t="shared" si="2"/>
        <v>1.9433081237930334</v>
      </c>
      <c r="Y14" s="1469">
        <f t="shared" si="2"/>
        <v>1.8177982990420032</v>
      </c>
      <c r="Z14" s="1469">
        <f t="shared" si="2"/>
        <v>1.7138366721092961</v>
      </c>
      <c r="AA14" s="1469">
        <f t="shared" si="2"/>
        <v>1.6258882264165637</v>
      </c>
      <c r="AB14" s="1469">
        <f t="shared" si="2"/>
        <v>1.5502235981830608</v>
      </c>
      <c r="AC14" s="1469">
        <f t="shared" si="2"/>
        <v>1.4842260959840317</v>
      </c>
      <c r="AD14" s="1469">
        <f t="shared" si="2"/>
        <v>1.4259983074755302</v>
      </c>
      <c r="AE14" s="1469">
        <f t="shared" si="2"/>
        <v>1.3741263522689606</v>
      </c>
      <c r="AF14" s="1469">
        <f t="shared" si="2"/>
        <v>1.3275321778397688</v>
      </c>
      <c r="AG14" s="1469">
        <f t="shared" si="2"/>
        <v>1.2853775040819719</v>
      </c>
      <c r="AH14" s="1469">
        <f t="shared" si="2"/>
        <v>1.2469993454406507</v>
      </c>
      <c r="AI14" s="1469">
        <f t="shared" si="2"/>
        <v>1.2118655326946688</v>
      </c>
      <c r="AJ14" s="1469">
        <f t="shared" si="2"/>
        <v>1.1795432935987065</v>
      </c>
      <c r="AK14" s="1469">
        <f t="shared" si="2"/>
        <v>1.1496765903505211</v>
      </c>
    </row>
    <row r="15" spans="1:37" s="1447" customFormat="1">
      <c r="A15" s="1463">
        <v>2014</v>
      </c>
      <c r="B15" s="1463">
        <v>1.1499999999999999</v>
      </c>
      <c r="C15" s="1468">
        <v>35</v>
      </c>
      <c r="D15" s="1469">
        <f t="shared" si="0"/>
        <v>16.922781199318273</v>
      </c>
      <c r="E15" s="1469">
        <f t="shared" si="0"/>
        <v>13.81739298903137</v>
      </c>
      <c r="F15" s="1469">
        <f t="shared" si="0"/>
        <v>11.966213342574166</v>
      </c>
      <c r="G15" s="1469">
        <f t="shared" si="0"/>
        <v>9.7703722808635423</v>
      </c>
      <c r="H15" s="1469">
        <f t="shared" si="0"/>
        <v>8.4613905996591363</v>
      </c>
      <c r="I15" s="1469">
        <f t="shared" si="0"/>
        <v>7.5680978260062153</v>
      </c>
      <c r="J15" s="1469">
        <f t="shared" si="0"/>
        <v>6.9086964945156852</v>
      </c>
      <c r="K15" s="1469">
        <f t="shared" si="0"/>
        <v>6.3962100778507889</v>
      </c>
      <c r="L15" s="1469">
        <f t="shared" si="0"/>
        <v>5.9831066712870831</v>
      </c>
      <c r="M15" s="1469">
        <f t="shared" si="0"/>
        <v>5.6409270664394242</v>
      </c>
      <c r="N15" s="1469">
        <f t="shared" si="1"/>
        <v>5.3514532934521624</v>
      </c>
      <c r="O15" s="1469">
        <f t="shared" si="1"/>
        <v>4.8851861404317711</v>
      </c>
      <c r="P15" s="1469">
        <f t="shared" si="1"/>
        <v>4.5228035199420278</v>
      </c>
      <c r="Q15" s="1469">
        <f t="shared" si="1"/>
        <v>4.2306952998295682</v>
      </c>
      <c r="R15" s="1469">
        <f t="shared" si="1"/>
        <v>3.9887377808580551</v>
      </c>
      <c r="S15" s="1469">
        <f t="shared" si="1"/>
        <v>3.7840489130031076</v>
      </c>
      <c r="T15" s="1469">
        <f t="shared" si="1"/>
        <v>3.0896629995303155</v>
      </c>
      <c r="U15" s="1469">
        <f t="shared" si="1"/>
        <v>2.6757266467260812</v>
      </c>
      <c r="V15" s="1469">
        <f t="shared" si="1"/>
        <v>2.3932426685148331</v>
      </c>
      <c r="W15" s="1469">
        <f t="shared" si="1"/>
        <v>2.1847216585490545</v>
      </c>
      <c r="X15" s="1469">
        <f t="shared" si="2"/>
        <v>2.02265922389314</v>
      </c>
      <c r="Y15" s="1469">
        <f t="shared" si="2"/>
        <v>1.8920244565015538</v>
      </c>
      <c r="Z15" s="1469">
        <f t="shared" si="2"/>
        <v>1.7838177644840543</v>
      </c>
      <c r="AA15" s="1469">
        <f t="shared" si="2"/>
        <v>1.6922781199318271</v>
      </c>
      <c r="AB15" s="1469">
        <f t="shared" si="2"/>
        <v>1.613523877953863</v>
      </c>
      <c r="AC15" s="1469">
        <f t="shared" si="2"/>
        <v>1.5448314997651578</v>
      </c>
      <c r="AD15" s="1469">
        <f t="shared" si="2"/>
        <v>1.4842260959840317</v>
      </c>
      <c r="AE15" s="1469">
        <f t="shared" si="2"/>
        <v>1.4302360532443585</v>
      </c>
      <c r="AF15" s="1469">
        <f t="shared" si="2"/>
        <v>1.3817392989031372</v>
      </c>
      <c r="AG15" s="1469">
        <f t="shared" si="2"/>
        <v>1.3378633233630406</v>
      </c>
      <c r="AH15" s="1469">
        <f t="shared" si="2"/>
        <v>1.2979180693801629</v>
      </c>
      <c r="AI15" s="1469">
        <f t="shared" si="2"/>
        <v>1.2613496376677025</v>
      </c>
      <c r="AJ15" s="1469">
        <f t="shared" si="2"/>
        <v>1.2277075845913625</v>
      </c>
      <c r="AK15" s="1469">
        <f t="shared" si="2"/>
        <v>1.1966213342574166</v>
      </c>
    </row>
    <row r="16" spans="1:37" s="1447" customFormat="1">
      <c r="A16" s="1463">
        <v>2013</v>
      </c>
      <c r="B16" s="1463">
        <v>1.1599999999999999</v>
      </c>
      <c r="C16" s="1468">
        <v>40</v>
      </c>
      <c r="D16" s="1469">
        <f t="shared" si="0"/>
        <v>17.381476264115197</v>
      </c>
      <c r="E16" s="1469">
        <f t="shared" si="0"/>
        <v>14.191915941126481</v>
      </c>
      <c r="F16" s="1469">
        <f t="shared" si="0"/>
        <v>12.290559733388873</v>
      </c>
      <c r="G16" s="1469">
        <f t="shared" si="0"/>
        <v>10.0352</v>
      </c>
      <c r="H16" s="1469">
        <f t="shared" si="0"/>
        <v>8.6907381320575983</v>
      </c>
      <c r="I16" s="1469">
        <f t="shared" si="0"/>
        <v>7.7732324951721337</v>
      </c>
      <c r="J16" s="1469">
        <f t="shared" si="0"/>
        <v>7.0959579705632407</v>
      </c>
      <c r="K16" s="1469">
        <f t="shared" si="0"/>
        <v>6.5695805162886911</v>
      </c>
      <c r="L16" s="1469">
        <f t="shared" si="0"/>
        <v>6.1452798666944366</v>
      </c>
      <c r="M16" s="1469">
        <f t="shared" si="0"/>
        <v>5.7938254213717322</v>
      </c>
      <c r="N16" s="1469">
        <f t="shared" si="1"/>
        <v>5.4965054090758425</v>
      </c>
      <c r="O16" s="1469">
        <f t="shared" si="1"/>
        <v>5.0175999999999998</v>
      </c>
      <c r="P16" s="1469">
        <f t="shared" si="1"/>
        <v>4.6453949326187542</v>
      </c>
      <c r="Q16" s="1469">
        <f t="shared" si="1"/>
        <v>4.3453690660287991</v>
      </c>
      <c r="R16" s="1469">
        <f t="shared" si="1"/>
        <v>4.0968532444629577</v>
      </c>
      <c r="S16" s="1469">
        <f t="shared" si="1"/>
        <v>3.8866162475860668</v>
      </c>
      <c r="T16" s="1469">
        <f t="shared" si="1"/>
        <v>3.173408877532172</v>
      </c>
      <c r="U16" s="1469">
        <f t="shared" si="1"/>
        <v>2.7482527045379213</v>
      </c>
      <c r="V16" s="1469">
        <f t="shared" si="1"/>
        <v>2.4581119466777746</v>
      </c>
      <c r="W16" s="1469">
        <f t="shared" si="1"/>
        <v>2.2439389367805886</v>
      </c>
      <c r="X16" s="1469">
        <f t="shared" si="2"/>
        <v>2.0774837703337177</v>
      </c>
      <c r="Y16" s="1469">
        <f t="shared" si="2"/>
        <v>1.9433081237930334</v>
      </c>
      <c r="Z16" s="1469">
        <f t="shared" si="2"/>
        <v>1.8321684696919476</v>
      </c>
      <c r="AA16" s="1469">
        <f t="shared" si="2"/>
        <v>1.7381476264115197</v>
      </c>
      <c r="AB16" s="1469">
        <f t="shared" si="2"/>
        <v>1.657258736369408</v>
      </c>
      <c r="AC16" s="1469">
        <f t="shared" si="2"/>
        <v>1.586704438766086</v>
      </c>
      <c r="AD16" s="1469">
        <f t="shared" si="2"/>
        <v>1.5244563144837018</v>
      </c>
      <c r="AE16" s="1469">
        <f t="shared" si="2"/>
        <v>1.4690028618079678</v>
      </c>
      <c r="AF16" s="1469">
        <f t="shared" si="2"/>
        <v>1.4191915941126483</v>
      </c>
      <c r="AG16" s="1469">
        <f t="shared" si="2"/>
        <v>1.3741263522689606</v>
      </c>
      <c r="AH16" s="1469">
        <f t="shared" si="2"/>
        <v>1.3330983749057945</v>
      </c>
      <c r="AI16" s="1469">
        <f t="shared" si="2"/>
        <v>1.2955387491953556</v>
      </c>
      <c r="AJ16" s="1469">
        <f t="shared" si="2"/>
        <v>1.2609848221466466</v>
      </c>
      <c r="AK16" s="1469">
        <f t="shared" si="2"/>
        <v>1.2290559733388873</v>
      </c>
    </row>
    <row r="17" spans="1:37" s="1447" customFormat="1">
      <c r="A17" s="1463">
        <v>2012</v>
      </c>
      <c r="B17" s="1463">
        <v>1.19</v>
      </c>
      <c r="C17" s="1468">
        <v>45</v>
      </c>
      <c r="D17" s="1469">
        <f t="shared" si="0"/>
        <v>17.65097258736753</v>
      </c>
      <c r="E17" s="1469">
        <f t="shared" si="0"/>
        <v>14.411958767634605</v>
      </c>
      <c r="F17" s="1469">
        <f t="shared" si="0"/>
        <v>12.48112241106544</v>
      </c>
      <c r="G17" s="1469">
        <f t="shared" si="0"/>
        <v>10.190793774775349</v>
      </c>
      <c r="H17" s="1469">
        <f t="shared" si="0"/>
        <v>8.825486293683765</v>
      </c>
      <c r="I17" s="1469">
        <f t="shared" si="0"/>
        <v>7.893754914867829</v>
      </c>
      <c r="J17" s="1469">
        <f t="shared" si="0"/>
        <v>7.2059793838173025</v>
      </c>
      <c r="K17" s="1469">
        <f t="shared" si="0"/>
        <v>6.6714405520846842</v>
      </c>
      <c r="L17" s="1469">
        <f t="shared" si="0"/>
        <v>6.2405612055327202</v>
      </c>
      <c r="M17" s="1469">
        <f t="shared" si="0"/>
        <v>5.8836575291225097</v>
      </c>
      <c r="N17" s="1469">
        <f t="shared" si="1"/>
        <v>5.5817276293276796</v>
      </c>
      <c r="O17" s="1469">
        <f t="shared" si="1"/>
        <v>5.0953968873876745</v>
      </c>
      <c r="P17" s="1469">
        <f t="shared" si="1"/>
        <v>4.7174208546620049</v>
      </c>
      <c r="Q17" s="1469">
        <f t="shared" si="1"/>
        <v>4.4127431468418825</v>
      </c>
      <c r="R17" s="1469">
        <f t="shared" si="1"/>
        <v>4.1603741370218135</v>
      </c>
      <c r="S17" s="1469">
        <f t="shared" si="1"/>
        <v>3.9468774574339145</v>
      </c>
      <c r="T17" s="1469">
        <f t="shared" si="1"/>
        <v>3.2226119493355077</v>
      </c>
      <c r="U17" s="1469">
        <f t="shared" si="1"/>
        <v>2.7908638146638398</v>
      </c>
      <c r="V17" s="1469">
        <f t="shared" si="1"/>
        <v>2.4962244822130883</v>
      </c>
      <c r="W17" s="1469">
        <f t="shared" si="1"/>
        <v>2.2787307625079358</v>
      </c>
      <c r="X17" s="1469">
        <f t="shared" si="2"/>
        <v>2.1096947418998799</v>
      </c>
      <c r="Y17" s="1469">
        <f t="shared" si="2"/>
        <v>1.9734387287169572</v>
      </c>
      <c r="Z17" s="1469">
        <f t="shared" si="2"/>
        <v>1.86057587644256</v>
      </c>
      <c r="AA17" s="1469">
        <f t="shared" si="2"/>
        <v>1.765097258736753</v>
      </c>
      <c r="AB17" s="1469">
        <f t="shared" si="2"/>
        <v>1.6829542025854418</v>
      </c>
      <c r="AC17" s="1469">
        <f t="shared" si="2"/>
        <v>1.6113059746677538</v>
      </c>
      <c r="AD17" s="1469">
        <f t="shared" si="2"/>
        <v>1.5480927056319236</v>
      </c>
      <c r="AE17" s="1469">
        <f t="shared" si="2"/>
        <v>1.491779458231008</v>
      </c>
      <c r="AF17" s="1469">
        <f t="shared" si="2"/>
        <v>1.4411958767634607</v>
      </c>
      <c r="AG17" s="1469">
        <f t="shared" si="2"/>
        <v>1.3954319073319199</v>
      </c>
      <c r="AH17" s="1469">
        <f t="shared" si="2"/>
        <v>1.3537677993615578</v>
      </c>
      <c r="AI17" s="1469">
        <f t="shared" si="2"/>
        <v>1.3156258191446382</v>
      </c>
      <c r="AJ17" s="1469">
        <f t="shared" si="2"/>
        <v>1.2805361403478006</v>
      </c>
      <c r="AK17" s="1469">
        <f t="shared" si="2"/>
        <v>1.2481122411065442</v>
      </c>
    </row>
    <row r="18" spans="1:37" s="1447" customFormat="1">
      <c r="A18" s="1463">
        <v>2011</v>
      </c>
      <c r="B18" s="1463">
        <v>1.3</v>
      </c>
      <c r="C18" s="1468">
        <v>50</v>
      </c>
      <c r="D18" s="1469">
        <f t="shared" si="0"/>
        <v>17.739894926408102</v>
      </c>
      <c r="E18" s="1469">
        <f t="shared" si="0"/>
        <v>14.484563553429329</v>
      </c>
      <c r="F18" s="1469">
        <f t="shared" si="0"/>
        <v>12.544</v>
      </c>
      <c r="G18" s="1469">
        <f t="shared" si="0"/>
        <v>10.242133111157395</v>
      </c>
      <c r="H18" s="1469">
        <f t="shared" si="0"/>
        <v>8.8699474632040509</v>
      </c>
      <c r="I18" s="1469">
        <f t="shared" si="0"/>
        <v>7.9335221938304299</v>
      </c>
      <c r="J18" s="1469">
        <f t="shared" si="0"/>
        <v>7.2422817767146643</v>
      </c>
      <c r="K18" s="1469">
        <f t="shared" si="0"/>
        <v>6.7050500370989026</v>
      </c>
      <c r="L18" s="1469">
        <f t="shared" si="0"/>
        <v>6.2720000000000002</v>
      </c>
      <c r="M18" s="1469">
        <f t="shared" si="0"/>
        <v>5.9132983088027009</v>
      </c>
      <c r="N18" s="1469">
        <f t="shared" si="1"/>
        <v>5.6098473419514718</v>
      </c>
      <c r="O18" s="1469">
        <f t="shared" si="1"/>
        <v>5.1210665555786976</v>
      </c>
      <c r="P18" s="1469">
        <f t="shared" si="1"/>
        <v>4.7411863494277462</v>
      </c>
      <c r="Q18" s="1469">
        <f t="shared" si="1"/>
        <v>4.4349737316020255</v>
      </c>
      <c r="R18" s="1469">
        <f t="shared" si="1"/>
        <v>4.1813333333333329</v>
      </c>
      <c r="S18" s="1469">
        <f t="shared" si="1"/>
        <v>3.9667610969152149</v>
      </c>
      <c r="T18" s="1469">
        <f t="shared" si="1"/>
        <v>3.2388468729883892</v>
      </c>
      <c r="U18" s="1469">
        <f t="shared" si="1"/>
        <v>2.8049236709757359</v>
      </c>
      <c r="V18" s="1469">
        <f t="shared" si="1"/>
        <v>2.5087999999999999</v>
      </c>
      <c r="W18" s="1469">
        <f t="shared" si="1"/>
        <v>2.2902105871149345</v>
      </c>
      <c r="X18" s="1469">
        <f t="shared" si="2"/>
        <v>2.1203229942629025</v>
      </c>
      <c r="Y18" s="1469">
        <f t="shared" si="2"/>
        <v>1.9833805484576075</v>
      </c>
      <c r="Z18" s="1469">
        <f t="shared" si="2"/>
        <v>1.8699491139838242</v>
      </c>
      <c r="AA18" s="1469">
        <f t="shared" si="2"/>
        <v>1.7739894926408104</v>
      </c>
      <c r="AB18" s="1469">
        <f t="shared" si="2"/>
        <v>1.6914326149477816</v>
      </c>
      <c r="AC18" s="1469">
        <f t="shared" si="2"/>
        <v>1.6194234364941946</v>
      </c>
      <c r="AD18" s="1469">
        <f t="shared" si="2"/>
        <v>1.5558917106870309</v>
      </c>
      <c r="AE18" s="1469">
        <f t="shared" si="2"/>
        <v>1.4992947675490633</v>
      </c>
      <c r="AF18" s="1469">
        <f t="shared" si="2"/>
        <v>1.448456355342933</v>
      </c>
      <c r="AG18" s="1469">
        <f t="shared" si="2"/>
        <v>1.402461835487868</v>
      </c>
      <c r="AH18" s="1469">
        <f t="shared" si="2"/>
        <v>1.3605878314386115</v>
      </c>
      <c r="AI18" s="1469">
        <f t="shared" si="2"/>
        <v>1.3222536989717384</v>
      </c>
      <c r="AJ18" s="1469">
        <f t="shared" si="2"/>
        <v>1.2869872448556172</v>
      </c>
      <c r="AK18" s="1469">
        <f t="shared" si="2"/>
        <v>1.2544</v>
      </c>
    </row>
    <row r="19" spans="1:37" s="1447" customFormat="1">
      <c r="A19" s="1463" t="s">
        <v>1225</v>
      </c>
      <c r="B19" s="1463">
        <v>1.2</v>
      </c>
      <c r="C19" s="1468">
        <v>55</v>
      </c>
      <c r="D19" s="1469">
        <f t="shared" ref="D19:M27" si="3">(1.96*$D$7*(SQRT($C19*(100-$C19))))/SQRT(D$8)</f>
        <v>17.65097258736753</v>
      </c>
      <c r="E19" s="1469">
        <f t="shared" si="3"/>
        <v>14.411958767634605</v>
      </c>
      <c r="F19" s="1469">
        <f t="shared" si="3"/>
        <v>12.48112241106544</v>
      </c>
      <c r="G19" s="1469">
        <f t="shared" si="3"/>
        <v>10.190793774775349</v>
      </c>
      <c r="H19" s="1469">
        <f t="shared" si="3"/>
        <v>8.825486293683765</v>
      </c>
      <c r="I19" s="1469">
        <f t="shared" si="3"/>
        <v>7.893754914867829</v>
      </c>
      <c r="J19" s="1469">
        <f t="shared" si="3"/>
        <v>7.2059793838173025</v>
      </c>
      <c r="K19" s="1469">
        <f t="shared" si="3"/>
        <v>6.6714405520846842</v>
      </c>
      <c r="L19" s="1469">
        <f t="shared" si="3"/>
        <v>6.2405612055327202</v>
      </c>
      <c r="M19" s="1469">
        <f t="shared" si="3"/>
        <v>5.8836575291225097</v>
      </c>
      <c r="N19" s="1469">
        <f t="shared" ref="N19:W27" si="4">(1.96*$D$7*(SQRT($C19*(100-$C19))))/SQRT(N$8)</f>
        <v>5.5817276293276796</v>
      </c>
      <c r="O19" s="1469">
        <f t="shared" si="4"/>
        <v>5.0953968873876745</v>
      </c>
      <c r="P19" s="1469">
        <f t="shared" si="4"/>
        <v>4.7174208546620049</v>
      </c>
      <c r="Q19" s="1469">
        <f t="shared" si="4"/>
        <v>4.4127431468418825</v>
      </c>
      <c r="R19" s="1469">
        <f t="shared" si="4"/>
        <v>4.1603741370218135</v>
      </c>
      <c r="S19" s="1469">
        <f t="shared" si="4"/>
        <v>3.9468774574339145</v>
      </c>
      <c r="T19" s="1469">
        <f t="shared" si="4"/>
        <v>3.2226119493355077</v>
      </c>
      <c r="U19" s="1469">
        <f t="shared" si="4"/>
        <v>2.7908638146638398</v>
      </c>
      <c r="V19" s="1469">
        <f t="shared" si="4"/>
        <v>2.4962244822130883</v>
      </c>
      <c r="W19" s="1469">
        <f t="shared" si="4"/>
        <v>2.2787307625079358</v>
      </c>
      <c r="X19" s="1469">
        <f t="shared" ref="X19:AK27" si="5">(1.96*$D$7*(SQRT($C19*(100-$C19))))/SQRT(X$8)</f>
        <v>2.1096947418998799</v>
      </c>
      <c r="Y19" s="1469">
        <f t="shared" si="5"/>
        <v>1.9734387287169572</v>
      </c>
      <c r="Z19" s="1469">
        <f t="shared" si="5"/>
        <v>1.86057587644256</v>
      </c>
      <c r="AA19" s="1469">
        <f t="shared" si="5"/>
        <v>1.765097258736753</v>
      </c>
      <c r="AB19" s="1469">
        <f t="shared" si="5"/>
        <v>1.6829542025854418</v>
      </c>
      <c r="AC19" s="1469">
        <f t="shared" si="5"/>
        <v>1.6113059746677538</v>
      </c>
      <c r="AD19" s="1469">
        <f t="shared" si="5"/>
        <v>1.5480927056319236</v>
      </c>
      <c r="AE19" s="1469">
        <f t="shared" si="5"/>
        <v>1.491779458231008</v>
      </c>
      <c r="AF19" s="1469">
        <f t="shared" si="5"/>
        <v>1.4411958767634607</v>
      </c>
      <c r="AG19" s="1469">
        <f t="shared" si="5"/>
        <v>1.3954319073319199</v>
      </c>
      <c r="AH19" s="1469">
        <f t="shared" si="5"/>
        <v>1.3537677993615578</v>
      </c>
      <c r="AI19" s="1469">
        <f t="shared" si="5"/>
        <v>1.3156258191446382</v>
      </c>
      <c r="AJ19" s="1469">
        <f t="shared" si="5"/>
        <v>1.2805361403478006</v>
      </c>
      <c r="AK19" s="1469">
        <f t="shared" si="5"/>
        <v>1.2481122411065442</v>
      </c>
    </row>
    <row r="20" spans="1:37" s="1447" customFormat="1">
      <c r="A20" s="1463" t="s">
        <v>1226</v>
      </c>
      <c r="B20" s="1463">
        <v>1.2</v>
      </c>
      <c r="C20" s="1468">
        <v>60</v>
      </c>
      <c r="D20" s="1469">
        <f t="shared" si="3"/>
        <v>17.381476264115197</v>
      </c>
      <c r="E20" s="1469">
        <f t="shared" si="3"/>
        <v>14.191915941126481</v>
      </c>
      <c r="F20" s="1469">
        <f t="shared" si="3"/>
        <v>12.290559733388873</v>
      </c>
      <c r="G20" s="1469">
        <f t="shared" si="3"/>
        <v>10.0352</v>
      </c>
      <c r="H20" s="1469">
        <f t="shared" si="3"/>
        <v>8.6907381320575983</v>
      </c>
      <c r="I20" s="1469">
        <f t="shared" si="3"/>
        <v>7.7732324951721337</v>
      </c>
      <c r="J20" s="1469">
        <f t="shared" si="3"/>
        <v>7.0959579705632407</v>
      </c>
      <c r="K20" s="1469">
        <f t="shared" si="3"/>
        <v>6.5695805162886911</v>
      </c>
      <c r="L20" s="1469">
        <f t="shared" si="3"/>
        <v>6.1452798666944366</v>
      </c>
      <c r="M20" s="1469">
        <f t="shared" si="3"/>
        <v>5.7938254213717322</v>
      </c>
      <c r="N20" s="1469">
        <f t="shared" si="4"/>
        <v>5.4965054090758425</v>
      </c>
      <c r="O20" s="1469">
        <f t="shared" si="4"/>
        <v>5.0175999999999998</v>
      </c>
      <c r="P20" s="1469">
        <f t="shared" si="4"/>
        <v>4.6453949326187542</v>
      </c>
      <c r="Q20" s="1469">
        <f t="shared" si="4"/>
        <v>4.3453690660287991</v>
      </c>
      <c r="R20" s="1469">
        <f t="shared" si="4"/>
        <v>4.0968532444629577</v>
      </c>
      <c r="S20" s="1469">
        <f t="shared" si="4"/>
        <v>3.8866162475860668</v>
      </c>
      <c r="T20" s="1469">
        <f t="shared" si="4"/>
        <v>3.173408877532172</v>
      </c>
      <c r="U20" s="1469">
        <f t="shared" si="4"/>
        <v>2.7482527045379213</v>
      </c>
      <c r="V20" s="1469">
        <f t="shared" si="4"/>
        <v>2.4581119466777746</v>
      </c>
      <c r="W20" s="1469">
        <f t="shared" si="4"/>
        <v>2.2439389367805886</v>
      </c>
      <c r="X20" s="1469">
        <f t="shared" si="5"/>
        <v>2.0774837703337177</v>
      </c>
      <c r="Y20" s="1469">
        <f t="shared" si="5"/>
        <v>1.9433081237930334</v>
      </c>
      <c r="Z20" s="1469">
        <f t="shared" si="5"/>
        <v>1.8321684696919476</v>
      </c>
      <c r="AA20" s="1469">
        <f t="shared" si="5"/>
        <v>1.7381476264115197</v>
      </c>
      <c r="AB20" s="1469">
        <f t="shared" si="5"/>
        <v>1.657258736369408</v>
      </c>
      <c r="AC20" s="1469">
        <f t="shared" si="5"/>
        <v>1.586704438766086</v>
      </c>
      <c r="AD20" s="1469">
        <f t="shared" si="5"/>
        <v>1.5244563144837018</v>
      </c>
      <c r="AE20" s="1469">
        <f t="shared" si="5"/>
        <v>1.4690028618079678</v>
      </c>
      <c r="AF20" s="1469">
        <f t="shared" si="5"/>
        <v>1.4191915941126483</v>
      </c>
      <c r="AG20" s="1469">
        <f t="shared" si="5"/>
        <v>1.3741263522689606</v>
      </c>
      <c r="AH20" s="1469">
        <f t="shared" si="5"/>
        <v>1.3330983749057945</v>
      </c>
      <c r="AI20" s="1469">
        <f t="shared" si="5"/>
        <v>1.2955387491953556</v>
      </c>
      <c r="AJ20" s="1469">
        <f t="shared" si="5"/>
        <v>1.2609848221466466</v>
      </c>
      <c r="AK20" s="1469">
        <f t="shared" si="5"/>
        <v>1.2290559733388873</v>
      </c>
    </row>
    <row r="21" spans="1:37" s="1447" customFormat="1">
      <c r="A21" s="1463" t="s">
        <v>1227</v>
      </c>
      <c r="B21" s="1463">
        <v>1.2</v>
      </c>
      <c r="C21" s="1468">
        <v>65</v>
      </c>
      <c r="D21" s="1469">
        <f t="shared" si="3"/>
        <v>16.922781199318273</v>
      </c>
      <c r="E21" s="1469">
        <f t="shared" si="3"/>
        <v>13.81739298903137</v>
      </c>
      <c r="F21" s="1469">
        <f t="shared" si="3"/>
        <v>11.966213342574166</v>
      </c>
      <c r="G21" s="1469">
        <f t="shared" si="3"/>
        <v>9.7703722808635423</v>
      </c>
      <c r="H21" s="1469">
        <f t="shared" si="3"/>
        <v>8.4613905996591363</v>
      </c>
      <c r="I21" s="1469">
        <f t="shared" si="3"/>
        <v>7.5680978260062153</v>
      </c>
      <c r="J21" s="1469">
        <f t="shared" si="3"/>
        <v>6.9086964945156852</v>
      </c>
      <c r="K21" s="1469">
        <f t="shared" si="3"/>
        <v>6.3962100778507889</v>
      </c>
      <c r="L21" s="1469">
        <f t="shared" si="3"/>
        <v>5.9831066712870831</v>
      </c>
      <c r="M21" s="1469">
        <f t="shared" si="3"/>
        <v>5.6409270664394242</v>
      </c>
      <c r="N21" s="1469">
        <f t="shared" si="4"/>
        <v>5.3514532934521624</v>
      </c>
      <c r="O21" s="1469">
        <f t="shared" si="4"/>
        <v>4.8851861404317711</v>
      </c>
      <c r="P21" s="1469">
        <f t="shared" si="4"/>
        <v>4.5228035199420278</v>
      </c>
      <c r="Q21" s="1469">
        <f t="shared" si="4"/>
        <v>4.2306952998295682</v>
      </c>
      <c r="R21" s="1469">
        <f t="shared" si="4"/>
        <v>3.9887377808580551</v>
      </c>
      <c r="S21" s="1469">
        <f t="shared" si="4"/>
        <v>3.7840489130031076</v>
      </c>
      <c r="T21" s="1469">
        <f t="shared" si="4"/>
        <v>3.0896629995303155</v>
      </c>
      <c r="U21" s="1469">
        <f t="shared" si="4"/>
        <v>2.6757266467260812</v>
      </c>
      <c r="V21" s="1469">
        <f t="shared" si="4"/>
        <v>2.3932426685148331</v>
      </c>
      <c r="W21" s="1469">
        <f t="shared" si="4"/>
        <v>2.1847216585490545</v>
      </c>
      <c r="X21" s="1469">
        <f t="shared" si="5"/>
        <v>2.02265922389314</v>
      </c>
      <c r="Y21" s="1469">
        <f t="shared" si="5"/>
        <v>1.8920244565015538</v>
      </c>
      <c r="Z21" s="1469">
        <f t="shared" si="5"/>
        <v>1.7838177644840543</v>
      </c>
      <c r="AA21" s="1469">
        <f t="shared" si="5"/>
        <v>1.6922781199318271</v>
      </c>
      <c r="AB21" s="1469">
        <f t="shared" si="5"/>
        <v>1.613523877953863</v>
      </c>
      <c r="AC21" s="1469">
        <f t="shared" si="5"/>
        <v>1.5448314997651578</v>
      </c>
      <c r="AD21" s="1469">
        <f t="shared" si="5"/>
        <v>1.4842260959840317</v>
      </c>
      <c r="AE21" s="1469">
        <f t="shared" si="5"/>
        <v>1.4302360532443585</v>
      </c>
      <c r="AF21" s="1469">
        <f t="shared" si="5"/>
        <v>1.3817392989031372</v>
      </c>
      <c r="AG21" s="1469">
        <f t="shared" si="5"/>
        <v>1.3378633233630406</v>
      </c>
      <c r="AH21" s="1469">
        <f t="shared" si="5"/>
        <v>1.2979180693801629</v>
      </c>
      <c r="AI21" s="1469">
        <f t="shared" si="5"/>
        <v>1.2613496376677025</v>
      </c>
      <c r="AJ21" s="1469">
        <f t="shared" si="5"/>
        <v>1.2277075845913625</v>
      </c>
      <c r="AK21" s="1469">
        <f t="shared" si="5"/>
        <v>1.1966213342574166</v>
      </c>
    </row>
    <row r="22" spans="1:37" s="1447" customFormat="1">
      <c r="A22" s="1463" t="s">
        <v>1228</v>
      </c>
      <c r="B22" s="1463">
        <v>1.2</v>
      </c>
      <c r="C22" s="1468">
        <v>70</v>
      </c>
      <c r="D22" s="1469">
        <f t="shared" si="3"/>
        <v>16.258882264165639</v>
      </c>
      <c r="E22" s="1469">
        <f t="shared" si="3"/>
        <v>13.275321778397688</v>
      </c>
      <c r="F22" s="1469">
        <f t="shared" si="3"/>
        <v>11.49676590350521</v>
      </c>
      <c r="G22" s="1469">
        <f t="shared" si="3"/>
        <v>9.3870700519384638</v>
      </c>
      <c r="H22" s="1469">
        <f t="shared" si="3"/>
        <v>8.1294411320828193</v>
      </c>
      <c r="I22" s="1469">
        <f t="shared" si="3"/>
        <v>7.2711931961680127</v>
      </c>
      <c r="J22" s="1469">
        <f t="shared" si="3"/>
        <v>6.6376608891988438</v>
      </c>
      <c r="K22" s="1469">
        <f t="shared" si="3"/>
        <v>6.1452798666944366</v>
      </c>
      <c r="L22" s="1469">
        <f t="shared" si="3"/>
        <v>5.7483829517526051</v>
      </c>
      <c r="M22" s="1469">
        <f t="shared" si="3"/>
        <v>5.4196274213885465</v>
      </c>
      <c r="N22" s="1469">
        <f t="shared" si="4"/>
        <v>5.1415100163278877</v>
      </c>
      <c r="O22" s="1469">
        <f t="shared" si="4"/>
        <v>4.6935350259692319</v>
      </c>
      <c r="P22" s="1469">
        <f t="shared" si="4"/>
        <v>4.3453690660287991</v>
      </c>
      <c r="Q22" s="1469">
        <f t="shared" si="4"/>
        <v>4.0647205660414096</v>
      </c>
      <c r="R22" s="1469">
        <f t="shared" si="4"/>
        <v>3.8322553011684035</v>
      </c>
      <c r="S22" s="1469">
        <f t="shared" si="4"/>
        <v>3.6355965980840064</v>
      </c>
      <c r="T22" s="1469">
        <f t="shared" si="4"/>
        <v>2.9684521919680633</v>
      </c>
      <c r="U22" s="1469">
        <f t="shared" si="4"/>
        <v>2.5707550081639439</v>
      </c>
      <c r="V22" s="1469">
        <f t="shared" si="4"/>
        <v>2.2993531807010421</v>
      </c>
      <c r="W22" s="1469">
        <f t="shared" si="4"/>
        <v>2.0990126745686886</v>
      </c>
      <c r="X22" s="1469">
        <f t="shared" si="5"/>
        <v>1.9433081237930334</v>
      </c>
      <c r="Y22" s="1469">
        <f t="shared" si="5"/>
        <v>1.8177982990420032</v>
      </c>
      <c r="Z22" s="1469">
        <f t="shared" si="5"/>
        <v>1.7138366721092961</v>
      </c>
      <c r="AA22" s="1469">
        <f t="shared" si="5"/>
        <v>1.6258882264165637</v>
      </c>
      <c r="AB22" s="1469">
        <f t="shared" si="5"/>
        <v>1.5502235981830608</v>
      </c>
      <c r="AC22" s="1469">
        <f t="shared" si="5"/>
        <v>1.4842260959840317</v>
      </c>
      <c r="AD22" s="1469">
        <f t="shared" si="5"/>
        <v>1.4259983074755302</v>
      </c>
      <c r="AE22" s="1469">
        <f t="shared" si="5"/>
        <v>1.3741263522689606</v>
      </c>
      <c r="AF22" s="1469">
        <f t="shared" si="5"/>
        <v>1.3275321778397688</v>
      </c>
      <c r="AG22" s="1469">
        <f t="shared" si="5"/>
        <v>1.2853775040819719</v>
      </c>
      <c r="AH22" s="1469">
        <f t="shared" si="5"/>
        <v>1.2469993454406507</v>
      </c>
      <c r="AI22" s="1469">
        <f t="shared" si="5"/>
        <v>1.2118655326946688</v>
      </c>
      <c r="AJ22" s="1469">
        <f t="shared" si="5"/>
        <v>1.1795432935987065</v>
      </c>
      <c r="AK22" s="1469">
        <f t="shared" si="5"/>
        <v>1.1496765903505211</v>
      </c>
    </row>
    <row r="23" spans="1:37" s="1447" customFormat="1">
      <c r="A23" s="1463" t="s">
        <v>1229</v>
      </c>
      <c r="B23" s="1463">
        <v>1.2</v>
      </c>
      <c r="C23" s="1468">
        <v>75</v>
      </c>
      <c r="D23" s="1469">
        <f t="shared" si="3"/>
        <v>15.363199666736092</v>
      </c>
      <c r="E23" s="1469">
        <f t="shared" si="3"/>
        <v>12.543999999999999</v>
      </c>
      <c r="F23" s="1469">
        <f t="shared" si="3"/>
        <v>10.863422665071997</v>
      </c>
      <c r="G23" s="1469">
        <f t="shared" si="3"/>
        <v>8.8699474632040527</v>
      </c>
      <c r="H23" s="1469">
        <f t="shared" si="3"/>
        <v>7.681599833368046</v>
      </c>
      <c r="I23" s="1469">
        <f t="shared" si="3"/>
        <v>6.8706317613448036</v>
      </c>
      <c r="J23" s="1469">
        <f t="shared" si="3"/>
        <v>6.2719999999999994</v>
      </c>
      <c r="K23" s="1469">
        <f t="shared" si="3"/>
        <v>5.8067436657734426</v>
      </c>
      <c r="L23" s="1469">
        <f t="shared" si="3"/>
        <v>5.4317113325359987</v>
      </c>
      <c r="M23" s="1469">
        <f t="shared" si="3"/>
        <v>5.1210665555786976</v>
      </c>
      <c r="N23" s="1469">
        <f t="shared" si="4"/>
        <v>4.8582703094825836</v>
      </c>
      <c r="O23" s="1469">
        <f t="shared" si="4"/>
        <v>4.4349737316020263</v>
      </c>
      <c r="P23" s="1469">
        <f t="shared" si="4"/>
        <v>4.1059878226804329</v>
      </c>
      <c r="Q23" s="1469">
        <f t="shared" si="4"/>
        <v>3.840799916684023</v>
      </c>
      <c r="R23" s="1469">
        <f t="shared" si="4"/>
        <v>3.6211408883573326</v>
      </c>
      <c r="S23" s="1469">
        <f t="shared" si="4"/>
        <v>3.4353158806724018</v>
      </c>
      <c r="T23" s="1469">
        <f t="shared" si="4"/>
        <v>2.8049236709757364</v>
      </c>
      <c r="U23" s="1469">
        <f t="shared" si="4"/>
        <v>2.4291351547412918</v>
      </c>
      <c r="V23" s="1469">
        <f t="shared" si="4"/>
        <v>2.1726845330143996</v>
      </c>
      <c r="W23" s="1469">
        <f t="shared" si="4"/>
        <v>1.9833805484576075</v>
      </c>
      <c r="X23" s="1469">
        <f t="shared" si="5"/>
        <v>1.83625357725996</v>
      </c>
      <c r="Y23" s="1469">
        <f t="shared" si="5"/>
        <v>1.7176579403362009</v>
      </c>
      <c r="Z23" s="1469">
        <f t="shared" si="5"/>
        <v>1.6194234364941946</v>
      </c>
      <c r="AA23" s="1469">
        <f t="shared" si="5"/>
        <v>1.5363199666736091</v>
      </c>
      <c r="AB23" s="1469">
        <f t="shared" si="5"/>
        <v>1.4648236133343215</v>
      </c>
      <c r="AC23" s="1469">
        <f t="shared" si="5"/>
        <v>1.4024618354878682</v>
      </c>
      <c r="AD23" s="1469">
        <f t="shared" si="5"/>
        <v>1.347441746992597</v>
      </c>
      <c r="AE23" s="1469">
        <f t="shared" si="5"/>
        <v>1.2984273564585735</v>
      </c>
      <c r="AF23" s="1469">
        <f t="shared" si="5"/>
        <v>1.2544</v>
      </c>
      <c r="AG23" s="1469">
        <f t="shared" si="5"/>
        <v>1.2145675773706459</v>
      </c>
      <c r="AH23" s="1469">
        <f t="shared" si="5"/>
        <v>1.1783036261058173</v>
      </c>
      <c r="AI23" s="1469">
        <f t="shared" si="5"/>
        <v>1.1451052935574673</v>
      </c>
      <c r="AJ23" s="1469">
        <f t="shared" si="5"/>
        <v>1.114563648391508</v>
      </c>
      <c r="AK23" s="1469">
        <f t="shared" si="5"/>
        <v>1.0863422665071998</v>
      </c>
    </row>
    <row r="24" spans="1:37" s="1447" customFormat="1">
      <c r="A24" s="1463" t="s">
        <v>1230</v>
      </c>
      <c r="B24" s="1463">
        <v>1.2</v>
      </c>
      <c r="C24" s="1468">
        <v>80</v>
      </c>
      <c r="D24" s="1469">
        <f t="shared" si="3"/>
        <v>14.191915941126483</v>
      </c>
      <c r="E24" s="1469">
        <f t="shared" si="3"/>
        <v>11.587650842743464</v>
      </c>
      <c r="F24" s="1469">
        <f t="shared" si="3"/>
        <v>10.0352</v>
      </c>
      <c r="G24" s="1469">
        <f t="shared" si="3"/>
        <v>8.1937064889259172</v>
      </c>
      <c r="H24" s="1469">
        <f t="shared" si="3"/>
        <v>7.0959579705632416</v>
      </c>
      <c r="I24" s="1469">
        <f t="shared" si="3"/>
        <v>6.3468177550643441</v>
      </c>
      <c r="J24" s="1469">
        <f t="shared" si="3"/>
        <v>5.7938254213717322</v>
      </c>
      <c r="K24" s="1469">
        <f t="shared" si="3"/>
        <v>5.3640400296791224</v>
      </c>
      <c r="L24" s="1469">
        <f t="shared" si="3"/>
        <v>5.0175999999999998</v>
      </c>
      <c r="M24" s="1469">
        <f t="shared" si="3"/>
        <v>4.7306386470421611</v>
      </c>
      <c r="N24" s="1469">
        <f t="shared" si="4"/>
        <v>4.4878778735611782</v>
      </c>
      <c r="O24" s="1469">
        <f t="shared" si="4"/>
        <v>4.0968532444629586</v>
      </c>
      <c r="P24" s="1469">
        <f t="shared" si="4"/>
        <v>3.7929490795421974</v>
      </c>
      <c r="Q24" s="1469">
        <f t="shared" si="4"/>
        <v>3.5479789852816208</v>
      </c>
      <c r="R24" s="1469">
        <f t="shared" si="4"/>
        <v>3.3450666666666669</v>
      </c>
      <c r="S24" s="1469">
        <f t="shared" si="4"/>
        <v>3.173408877532172</v>
      </c>
      <c r="T24" s="1469">
        <f t="shared" si="4"/>
        <v>2.5910774983907117</v>
      </c>
      <c r="U24" s="1469">
        <f t="shared" si="4"/>
        <v>2.2439389367805891</v>
      </c>
      <c r="V24" s="1469">
        <f t="shared" si="4"/>
        <v>2.0070399999999999</v>
      </c>
      <c r="W24" s="1469">
        <f t="shared" si="4"/>
        <v>1.8321684696919476</v>
      </c>
      <c r="X24" s="1469">
        <f t="shared" si="5"/>
        <v>1.6962583954103221</v>
      </c>
      <c r="Y24" s="1469">
        <f t="shared" si="5"/>
        <v>1.586704438766086</v>
      </c>
      <c r="Z24" s="1469">
        <f t="shared" si="5"/>
        <v>1.4959592911870594</v>
      </c>
      <c r="AA24" s="1469">
        <f t="shared" si="5"/>
        <v>1.4191915941126483</v>
      </c>
      <c r="AB24" s="1469">
        <f t="shared" si="5"/>
        <v>1.3531460919582254</v>
      </c>
      <c r="AC24" s="1469">
        <f t="shared" si="5"/>
        <v>1.2955387491953558</v>
      </c>
      <c r="AD24" s="1469">
        <f t="shared" si="5"/>
        <v>1.2447133685496248</v>
      </c>
      <c r="AE24" s="1469">
        <f t="shared" si="5"/>
        <v>1.1994358140392507</v>
      </c>
      <c r="AF24" s="1469">
        <f t="shared" si="5"/>
        <v>1.1587650842743467</v>
      </c>
      <c r="AG24" s="1469">
        <f t="shared" si="5"/>
        <v>1.1219694683902945</v>
      </c>
      <c r="AH24" s="1469">
        <f t="shared" si="5"/>
        <v>1.0884702651508893</v>
      </c>
      <c r="AI24" s="1469">
        <f t="shared" si="5"/>
        <v>1.0578029591773908</v>
      </c>
      <c r="AJ24" s="1469">
        <f t="shared" si="5"/>
        <v>1.029589795884494</v>
      </c>
      <c r="AK24" s="1469">
        <f t="shared" si="5"/>
        <v>1.00352</v>
      </c>
    </row>
    <row r="25" spans="1:37" s="1447" customFormat="1">
      <c r="A25" s="1463"/>
      <c r="B25" s="1463"/>
      <c r="C25" s="1468">
        <v>85</v>
      </c>
      <c r="D25" s="1469">
        <f t="shared" si="3"/>
        <v>12.66881899468139</v>
      </c>
      <c r="E25" s="1469">
        <f t="shared" si="3"/>
        <v>10.344047393549586</v>
      </c>
      <c r="F25" s="1469">
        <f t="shared" si="3"/>
        <v>8.9582078207641498</v>
      </c>
      <c r="G25" s="1469">
        <f t="shared" si="3"/>
        <v>7.3143460568939442</v>
      </c>
      <c r="H25" s="1469">
        <f t="shared" si="3"/>
        <v>6.3344094973406948</v>
      </c>
      <c r="I25" s="1469">
        <f t="shared" si="3"/>
        <v>5.6656680933496268</v>
      </c>
      <c r="J25" s="1469">
        <f t="shared" si="3"/>
        <v>5.1720236967747928</v>
      </c>
      <c r="K25" s="1469">
        <f t="shared" si="3"/>
        <v>4.788363494974039</v>
      </c>
      <c r="L25" s="1469">
        <f t="shared" si="3"/>
        <v>4.4791039103820749</v>
      </c>
      <c r="M25" s="1469">
        <f t="shared" si="3"/>
        <v>4.2229396648937962</v>
      </c>
      <c r="N25" s="1469">
        <f t="shared" si="4"/>
        <v>4.0062323287597783</v>
      </c>
      <c r="O25" s="1469">
        <f t="shared" si="4"/>
        <v>3.6571730284469721</v>
      </c>
      <c r="P25" s="1469">
        <f t="shared" si="4"/>
        <v>3.3858842980822601</v>
      </c>
      <c r="Q25" s="1469">
        <f t="shared" si="4"/>
        <v>3.1672047486703474</v>
      </c>
      <c r="R25" s="1469">
        <f t="shared" si="4"/>
        <v>2.9860692735880501</v>
      </c>
      <c r="S25" s="1469">
        <f t="shared" si="4"/>
        <v>2.8328340466748134</v>
      </c>
      <c r="T25" s="1469">
        <f t="shared" si="4"/>
        <v>2.3129993134456392</v>
      </c>
      <c r="U25" s="1469">
        <f t="shared" si="4"/>
        <v>2.0031161643798892</v>
      </c>
      <c r="V25" s="1469">
        <f t="shared" si="4"/>
        <v>1.79164156415283</v>
      </c>
      <c r="W25" s="1469">
        <f t="shared" si="4"/>
        <v>1.6355374994172402</v>
      </c>
      <c r="X25" s="1469">
        <f t="shared" si="5"/>
        <v>1.5142134908922189</v>
      </c>
      <c r="Y25" s="1469">
        <f t="shared" si="5"/>
        <v>1.4164170233374067</v>
      </c>
      <c r="Z25" s="1469">
        <f t="shared" si="5"/>
        <v>1.3354107762532594</v>
      </c>
      <c r="AA25" s="1469">
        <f t="shared" si="5"/>
        <v>1.2668818994681388</v>
      </c>
      <c r="AB25" s="1469">
        <f t="shared" si="5"/>
        <v>1.207924496135266</v>
      </c>
      <c r="AC25" s="1469">
        <f t="shared" si="5"/>
        <v>1.1564996567228196</v>
      </c>
      <c r="AD25" s="1469">
        <f t="shared" si="5"/>
        <v>1.111128929443453</v>
      </c>
      <c r="AE25" s="1469">
        <f t="shared" si="5"/>
        <v>1.0707106275740423</v>
      </c>
      <c r="AF25" s="1469">
        <f t="shared" si="5"/>
        <v>1.0344047393549587</v>
      </c>
      <c r="AG25" s="1469">
        <f t="shared" si="5"/>
        <v>1.0015580821899446</v>
      </c>
      <c r="AH25" s="1469">
        <f t="shared" si="5"/>
        <v>0.9716540618965166</v>
      </c>
      <c r="AI25" s="1469">
        <f t="shared" si="5"/>
        <v>0.94427801555827118</v>
      </c>
      <c r="AJ25" s="1469">
        <f t="shared" si="5"/>
        <v>0.91909272975839418</v>
      </c>
      <c r="AK25" s="1469">
        <f t="shared" si="5"/>
        <v>0.89582078207641502</v>
      </c>
    </row>
    <row r="26" spans="1:37" s="1447" customFormat="1">
      <c r="A26" s="1463"/>
      <c r="B26" s="1463"/>
      <c r="C26" s="1468">
        <v>90</v>
      </c>
      <c r="D26" s="1469">
        <f t="shared" si="3"/>
        <v>10.643936955844861</v>
      </c>
      <c r="E26" s="1469">
        <f t="shared" si="3"/>
        <v>8.6907381320575983</v>
      </c>
      <c r="F26" s="1469">
        <f t="shared" si="3"/>
        <v>7.5263999999999998</v>
      </c>
      <c r="G26" s="1469">
        <f t="shared" si="3"/>
        <v>6.1452798666944366</v>
      </c>
      <c r="H26" s="1469">
        <f t="shared" si="3"/>
        <v>5.3219684779224306</v>
      </c>
      <c r="I26" s="1469">
        <f t="shared" si="3"/>
        <v>4.7601133162982583</v>
      </c>
      <c r="J26" s="1469">
        <f t="shared" si="3"/>
        <v>4.3453690660287991</v>
      </c>
      <c r="K26" s="1469">
        <f t="shared" si="3"/>
        <v>4.0230300222593414</v>
      </c>
      <c r="L26" s="1469">
        <f t="shared" si="3"/>
        <v>3.7631999999999999</v>
      </c>
      <c r="M26" s="1469">
        <f t="shared" si="3"/>
        <v>3.5479789852816204</v>
      </c>
      <c r="N26" s="1469">
        <f t="shared" si="4"/>
        <v>3.3659084051708832</v>
      </c>
      <c r="O26" s="1469">
        <f t="shared" si="4"/>
        <v>3.0726399333472183</v>
      </c>
      <c r="P26" s="1469">
        <f t="shared" si="4"/>
        <v>2.8447118096566477</v>
      </c>
      <c r="Q26" s="1469">
        <f t="shared" si="4"/>
        <v>2.6609842389612153</v>
      </c>
      <c r="R26" s="1469">
        <f t="shared" si="4"/>
        <v>2.5087999999999999</v>
      </c>
      <c r="S26" s="1469">
        <f t="shared" si="4"/>
        <v>2.3800566581491291</v>
      </c>
      <c r="T26" s="1469">
        <f t="shared" si="4"/>
        <v>1.9433081237930334</v>
      </c>
      <c r="U26" s="1469">
        <f t="shared" si="4"/>
        <v>1.6829542025854416</v>
      </c>
      <c r="V26" s="1469">
        <f t="shared" si="4"/>
        <v>1.50528</v>
      </c>
      <c r="W26" s="1469">
        <f t="shared" si="4"/>
        <v>1.3741263522689606</v>
      </c>
      <c r="X26" s="1469">
        <f t="shared" si="5"/>
        <v>1.2721937965577415</v>
      </c>
      <c r="Y26" s="1469">
        <f t="shared" si="5"/>
        <v>1.1900283290745646</v>
      </c>
      <c r="Z26" s="1469">
        <f t="shared" si="5"/>
        <v>1.1219694683902945</v>
      </c>
      <c r="AA26" s="1469">
        <f t="shared" si="5"/>
        <v>1.0643936955844862</v>
      </c>
      <c r="AB26" s="1469">
        <f t="shared" si="5"/>
        <v>1.014859568968669</v>
      </c>
      <c r="AC26" s="1469">
        <f t="shared" si="5"/>
        <v>0.97165406189651671</v>
      </c>
      <c r="AD26" s="1469">
        <f t="shared" si="5"/>
        <v>0.93353502641221853</v>
      </c>
      <c r="AE26" s="1469">
        <f t="shared" si="5"/>
        <v>0.89957686052943797</v>
      </c>
      <c r="AF26" s="1469">
        <f t="shared" si="5"/>
        <v>0.86907381320575983</v>
      </c>
      <c r="AG26" s="1469">
        <f t="shared" si="5"/>
        <v>0.8414771012927208</v>
      </c>
      <c r="AH26" s="1469">
        <f t="shared" si="5"/>
        <v>0.81635269886316686</v>
      </c>
      <c r="AI26" s="1469">
        <f t="shared" si="5"/>
        <v>0.79335221938304301</v>
      </c>
      <c r="AJ26" s="1469">
        <f t="shared" si="5"/>
        <v>0.77219234691337035</v>
      </c>
      <c r="AK26" s="1469">
        <f t="shared" si="5"/>
        <v>0.75263999999999998</v>
      </c>
    </row>
    <row r="27" spans="1:37" s="1447" customFormat="1" ht="16" thickBot="1">
      <c r="A27" s="1463"/>
      <c r="B27" s="1463"/>
      <c r="C27" s="1470">
        <v>95</v>
      </c>
      <c r="D27" s="1471">
        <f t="shared" si="3"/>
        <v>7.7326409253242838</v>
      </c>
      <c r="E27" s="1471">
        <f t="shared" si="3"/>
        <v>6.3136748770690847</v>
      </c>
      <c r="F27" s="1471">
        <f t="shared" si="3"/>
        <v>5.4678028347774212</v>
      </c>
      <c r="G27" s="1471">
        <f t="shared" si="3"/>
        <v>4.4644423197826919</v>
      </c>
      <c r="H27" s="1471">
        <f t="shared" si="3"/>
        <v>3.8663204626621419</v>
      </c>
      <c r="I27" s="1471">
        <f t="shared" si="3"/>
        <v>3.4581421509243948</v>
      </c>
      <c r="J27" s="1471">
        <f t="shared" si="3"/>
        <v>3.1568374385345424</v>
      </c>
      <c r="K27" s="1471">
        <f t="shared" si="3"/>
        <v>2.9226635523097761</v>
      </c>
      <c r="L27" s="1471">
        <f t="shared" si="3"/>
        <v>2.7339014173887106</v>
      </c>
      <c r="M27" s="1471">
        <f t="shared" si="3"/>
        <v>2.5775469751080946</v>
      </c>
      <c r="N27" s="1471">
        <f t="shared" si="4"/>
        <v>2.4452757652256727</v>
      </c>
      <c r="O27" s="1471">
        <f t="shared" si="4"/>
        <v>2.232221159891346</v>
      </c>
      <c r="P27" s="1471">
        <f t="shared" si="4"/>
        <v>2.0666352169650066</v>
      </c>
      <c r="Q27" s="1471">
        <f t="shared" si="4"/>
        <v>1.933160231331071</v>
      </c>
      <c r="R27" s="1471">
        <f t="shared" si="4"/>
        <v>1.8226009449258069</v>
      </c>
      <c r="S27" s="1471">
        <f t="shared" si="4"/>
        <v>1.7290710754621974</v>
      </c>
      <c r="T27" s="1471">
        <f t="shared" si="4"/>
        <v>1.4117806212959103</v>
      </c>
      <c r="U27" s="1471">
        <f t="shared" si="4"/>
        <v>1.2226378826128363</v>
      </c>
      <c r="V27" s="1471">
        <f t="shared" si="4"/>
        <v>1.0935605669554842</v>
      </c>
      <c r="W27" s="1471">
        <f t="shared" si="4"/>
        <v>0.99827965086609538</v>
      </c>
      <c r="X27" s="1471">
        <f t="shared" si="5"/>
        <v>0.92422736596575628</v>
      </c>
      <c r="Y27" s="1471">
        <f t="shared" si="5"/>
        <v>0.8645355377310987</v>
      </c>
      <c r="Z27" s="1471">
        <f t="shared" si="5"/>
        <v>0.81509192174189105</v>
      </c>
      <c r="AA27" s="1471">
        <f t="shared" si="5"/>
        <v>0.77326409253242834</v>
      </c>
      <c r="AB27" s="1471">
        <f t="shared" si="5"/>
        <v>0.73727838383661248</v>
      </c>
      <c r="AC27" s="1471">
        <f t="shared" si="5"/>
        <v>0.70589031064795515</v>
      </c>
      <c r="AD27" s="1471">
        <f t="shared" si="5"/>
        <v>0.67819747339773906</v>
      </c>
      <c r="AE27" s="1471">
        <f t="shared" si="5"/>
        <v>0.65352743783256717</v>
      </c>
      <c r="AF27" s="1471">
        <f t="shared" si="5"/>
        <v>0.63136748770690854</v>
      </c>
      <c r="AG27" s="1471">
        <f t="shared" si="5"/>
        <v>0.61131894130641817</v>
      </c>
      <c r="AH27" s="1471">
        <f t="shared" si="5"/>
        <v>0.59306648610520596</v>
      </c>
      <c r="AI27" s="1471">
        <f t="shared" si="5"/>
        <v>0.57635702515406584</v>
      </c>
      <c r="AJ27" s="1471">
        <f t="shared" si="5"/>
        <v>0.56098473419514727</v>
      </c>
      <c r="AK27" s="1471">
        <f t="shared" si="5"/>
        <v>0.5467802834777421</v>
      </c>
    </row>
  </sheetData>
  <dataValidations count="1">
    <dataValidation type="list" allowBlank="1" showInputMessage="1" showErrorMessage="1" sqref="D6" xr:uid="{D4327D46-7882-47A3-9C38-6A129C8E72EB}">
      <formula1>$A$9:$A$24</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L17"/>
  <sheetViews>
    <sheetView workbookViewId="0">
      <pane xSplit="1" topLeftCell="C1" activePane="topRight" state="frozen"/>
      <selection pane="topRight"/>
    </sheetView>
  </sheetViews>
  <sheetFormatPr defaultColWidth="9.23046875" defaultRowHeight="15.5"/>
  <cols>
    <col min="1" max="1" width="52.53515625" style="9" customWidth="1"/>
    <col min="2" max="16384" width="9.23046875" style="9"/>
  </cols>
  <sheetData>
    <row r="1" spans="1:12" ht="18">
      <c r="A1" s="683" t="s">
        <v>1252</v>
      </c>
      <c r="B1" s="11"/>
      <c r="C1" s="11"/>
      <c r="D1" s="11"/>
      <c r="E1" s="11"/>
      <c r="F1" s="11"/>
      <c r="G1" s="10"/>
      <c r="H1" s="6"/>
      <c r="I1" s="6"/>
      <c r="J1" s="8"/>
    </row>
    <row r="2" spans="1:12">
      <c r="A2" s="74" t="s">
        <v>925</v>
      </c>
      <c r="B2" s="246"/>
      <c r="C2" s="246"/>
      <c r="D2" s="246"/>
      <c r="E2" s="246"/>
      <c r="F2" s="246"/>
      <c r="G2" s="12"/>
      <c r="H2" s="12"/>
      <c r="I2" s="136"/>
      <c r="J2" s="247"/>
    </row>
    <row r="3" spans="1:12">
      <c r="A3" s="9" t="s">
        <v>30</v>
      </c>
      <c r="B3" s="246"/>
      <c r="C3" s="246"/>
      <c r="D3" s="246"/>
      <c r="E3" s="246"/>
      <c r="F3" s="246"/>
      <c r="G3" s="12"/>
      <c r="H3" s="12"/>
      <c r="I3" s="136"/>
      <c r="J3" s="247"/>
    </row>
    <row r="4" spans="1:12">
      <c r="A4" s="131" t="s">
        <v>497</v>
      </c>
      <c r="B4" s="400" t="s">
        <v>360</v>
      </c>
      <c r="C4" s="400" t="s">
        <v>361</v>
      </c>
      <c r="D4" s="400" t="s">
        <v>362</v>
      </c>
      <c r="E4" s="400" t="s">
        <v>363</v>
      </c>
      <c r="F4" s="400" t="s">
        <v>364</v>
      </c>
      <c r="G4" s="400" t="s">
        <v>365</v>
      </c>
      <c r="H4" s="400" t="s">
        <v>366</v>
      </c>
      <c r="I4" s="455" t="s">
        <v>367</v>
      </c>
      <c r="J4" s="456" t="s">
        <v>352</v>
      </c>
      <c r="K4" s="455" t="s">
        <v>513</v>
      </c>
      <c r="L4" s="456" t="s">
        <v>1079</v>
      </c>
    </row>
    <row r="5" spans="1:12">
      <c r="A5" s="452" t="s">
        <v>26</v>
      </c>
      <c r="B5" s="457">
        <v>86</v>
      </c>
      <c r="C5" s="479" t="s">
        <v>765</v>
      </c>
      <c r="D5" s="458">
        <v>87</v>
      </c>
      <c r="E5" s="479" t="s">
        <v>765</v>
      </c>
      <c r="F5" s="457">
        <v>84</v>
      </c>
      <c r="G5" s="479" t="s">
        <v>765</v>
      </c>
      <c r="H5" s="479" t="s">
        <v>765</v>
      </c>
      <c r="I5" s="254">
        <v>83</v>
      </c>
      <c r="J5" s="479" t="s">
        <v>765</v>
      </c>
      <c r="K5" s="254">
        <v>73</v>
      </c>
      <c r="L5" s="479" t="s">
        <v>765</v>
      </c>
    </row>
    <row r="6" spans="1:12">
      <c r="A6" s="453" t="s">
        <v>489</v>
      </c>
      <c r="B6" s="459">
        <v>3</v>
      </c>
      <c r="C6" s="479" t="s">
        <v>765</v>
      </c>
      <c r="D6" s="460">
        <v>3</v>
      </c>
      <c r="E6" s="479" t="s">
        <v>765</v>
      </c>
      <c r="F6" s="459">
        <v>4</v>
      </c>
      <c r="G6" s="479" t="s">
        <v>765</v>
      </c>
      <c r="H6" s="479" t="s">
        <v>765</v>
      </c>
      <c r="I6" s="203">
        <v>3</v>
      </c>
      <c r="J6" s="479" t="s">
        <v>765</v>
      </c>
      <c r="K6" s="203">
        <v>7</v>
      </c>
      <c r="L6" s="479" t="s">
        <v>765</v>
      </c>
    </row>
    <row r="7" spans="1:12" ht="16" customHeight="1">
      <c r="A7" s="454" t="s">
        <v>490</v>
      </c>
      <c r="B7" s="459">
        <v>6</v>
      </c>
      <c r="C7" s="479" t="s">
        <v>765</v>
      </c>
      <c r="D7" s="460">
        <v>6</v>
      </c>
      <c r="E7" s="479" t="s">
        <v>765</v>
      </c>
      <c r="F7" s="459">
        <v>6</v>
      </c>
      <c r="G7" s="479" t="s">
        <v>765</v>
      </c>
      <c r="H7" s="479" t="s">
        <v>765</v>
      </c>
      <c r="I7" s="203">
        <v>6</v>
      </c>
      <c r="J7" s="479" t="s">
        <v>765</v>
      </c>
      <c r="K7" s="203">
        <v>15</v>
      </c>
      <c r="L7" s="479" t="s">
        <v>765</v>
      </c>
    </row>
    <row r="8" spans="1:12" ht="16" customHeight="1">
      <c r="A8" s="453" t="s">
        <v>491</v>
      </c>
      <c r="B8" s="459">
        <v>2</v>
      </c>
      <c r="C8" s="479" t="s">
        <v>765</v>
      </c>
      <c r="D8" s="460">
        <v>3</v>
      </c>
      <c r="E8" s="479" t="s">
        <v>765</v>
      </c>
      <c r="F8" s="459">
        <v>3</v>
      </c>
      <c r="G8" s="479" t="s">
        <v>765</v>
      </c>
      <c r="H8" s="479" t="s">
        <v>765</v>
      </c>
      <c r="I8" s="203">
        <v>4</v>
      </c>
      <c r="J8" s="479" t="s">
        <v>765</v>
      </c>
      <c r="K8" s="203">
        <v>6</v>
      </c>
      <c r="L8" s="479" t="s">
        <v>765</v>
      </c>
    </row>
    <row r="9" spans="1:12" ht="16" customHeight="1">
      <c r="A9" s="453" t="s">
        <v>492</v>
      </c>
      <c r="B9" s="459">
        <v>1</v>
      </c>
      <c r="C9" s="479" t="s">
        <v>765</v>
      </c>
      <c r="D9" s="460">
        <v>1</v>
      </c>
      <c r="E9" s="479" t="s">
        <v>765</v>
      </c>
      <c r="F9" s="459">
        <v>1</v>
      </c>
      <c r="G9" s="479" t="s">
        <v>765</v>
      </c>
      <c r="H9" s="479" t="s">
        <v>765</v>
      </c>
      <c r="I9" s="203">
        <v>1</v>
      </c>
      <c r="J9" s="479" t="s">
        <v>765</v>
      </c>
      <c r="K9" s="203">
        <v>4</v>
      </c>
      <c r="L9" s="479" t="s">
        <v>765</v>
      </c>
    </row>
    <row r="10" spans="1:12" ht="16" customHeight="1">
      <c r="A10" s="453" t="s">
        <v>493</v>
      </c>
      <c r="B10" s="459">
        <v>1</v>
      </c>
      <c r="C10" s="479" t="s">
        <v>765</v>
      </c>
      <c r="D10" s="460">
        <v>1</v>
      </c>
      <c r="E10" s="479" t="s">
        <v>765</v>
      </c>
      <c r="F10" s="459">
        <v>1</v>
      </c>
      <c r="G10" s="479" t="s">
        <v>765</v>
      </c>
      <c r="H10" s="479" t="s">
        <v>765</v>
      </c>
      <c r="I10" s="203">
        <v>2</v>
      </c>
      <c r="J10" s="479" t="s">
        <v>765</v>
      </c>
      <c r="K10" s="203">
        <v>6</v>
      </c>
      <c r="L10" s="479" t="s">
        <v>765</v>
      </c>
    </row>
    <row r="11" spans="1:12" ht="16" customHeight="1">
      <c r="A11" s="453" t="s">
        <v>494</v>
      </c>
      <c r="B11" s="459">
        <v>0</v>
      </c>
      <c r="C11" s="479" t="s">
        <v>765</v>
      </c>
      <c r="D11" s="460">
        <v>1</v>
      </c>
      <c r="E11" s="479" t="s">
        <v>765</v>
      </c>
      <c r="F11" s="459">
        <v>1</v>
      </c>
      <c r="G11" s="479" t="s">
        <v>765</v>
      </c>
      <c r="H11" s="479" t="s">
        <v>765</v>
      </c>
      <c r="I11" s="203">
        <v>1</v>
      </c>
      <c r="J11" s="479" t="s">
        <v>765</v>
      </c>
      <c r="K11" s="203">
        <v>3</v>
      </c>
      <c r="L11" s="479" t="s">
        <v>765</v>
      </c>
    </row>
    <row r="12" spans="1:12" ht="16" customHeight="1">
      <c r="A12" s="453" t="s">
        <v>495</v>
      </c>
      <c r="B12" s="459">
        <v>2</v>
      </c>
      <c r="C12" s="479" t="s">
        <v>765</v>
      </c>
      <c r="D12" s="460">
        <v>2</v>
      </c>
      <c r="E12" s="479" t="s">
        <v>765</v>
      </c>
      <c r="F12" s="459">
        <v>2</v>
      </c>
      <c r="G12" s="479" t="s">
        <v>765</v>
      </c>
      <c r="H12" s="479" t="s">
        <v>765</v>
      </c>
      <c r="I12" s="203">
        <v>2</v>
      </c>
      <c r="J12" s="479" t="s">
        <v>765</v>
      </c>
      <c r="K12" s="203">
        <v>6</v>
      </c>
      <c r="L12" s="479" t="s">
        <v>765</v>
      </c>
    </row>
    <row r="13" spans="1:12" ht="16" customHeight="1">
      <c r="A13" s="453" t="s">
        <v>496</v>
      </c>
      <c r="B13" s="459">
        <v>1</v>
      </c>
      <c r="C13" s="479" t="s">
        <v>765</v>
      </c>
      <c r="D13" s="460">
        <v>1</v>
      </c>
      <c r="E13" s="479" t="s">
        <v>765</v>
      </c>
      <c r="F13" s="459">
        <v>2</v>
      </c>
      <c r="G13" s="479" t="s">
        <v>765</v>
      </c>
      <c r="H13" s="479" t="s">
        <v>765</v>
      </c>
      <c r="I13" s="203">
        <v>2</v>
      </c>
      <c r="J13" s="479" t="s">
        <v>765</v>
      </c>
      <c r="K13" s="203">
        <v>2</v>
      </c>
      <c r="L13" s="479" t="s">
        <v>765</v>
      </c>
    </row>
    <row r="14" spans="1:12" ht="16" customHeight="1">
      <c r="A14" s="1228" t="s">
        <v>2</v>
      </c>
      <c r="B14" s="1229">
        <v>3</v>
      </c>
      <c r="C14" s="680" t="s">
        <v>765</v>
      </c>
      <c r="D14" s="1230">
        <v>2</v>
      </c>
      <c r="E14" s="680" t="s">
        <v>765</v>
      </c>
      <c r="F14" s="1229">
        <v>3</v>
      </c>
      <c r="G14" s="680" t="s">
        <v>765</v>
      </c>
      <c r="H14" s="680" t="s">
        <v>765</v>
      </c>
      <c r="I14" s="625">
        <v>3</v>
      </c>
      <c r="J14" s="680" t="s">
        <v>765</v>
      </c>
      <c r="K14" s="625">
        <v>2</v>
      </c>
      <c r="L14" s="680" t="s">
        <v>765</v>
      </c>
    </row>
    <row r="15" spans="1:12" ht="16" customHeight="1">
      <c r="A15" s="452" t="s">
        <v>780</v>
      </c>
      <c r="B15" s="398">
        <v>3850</v>
      </c>
      <c r="C15" s="479" t="s">
        <v>765</v>
      </c>
      <c r="D15" s="398">
        <v>3940</v>
      </c>
      <c r="E15" s="479" t="s">
        <v>765</v>
      </c>
      <c r="F15" s="398">
        <v>3860</v>
      </c>
      <c r="G15" s="479" t="s">
        <v>765</v>
      </c>
      <c r="H15" s="479" t="s">
        <v>765</v>
      </c>
      <c r="I15" s="451">
        <v>3680</v>
      </c>
      <c r="J15" s="479" t="s">
        <v>765</v>
      </c>
      <c r="K15" s="451">
        <v>2350</v>
      </c>
      <c r="L15" s="479" t="s">
        <v>765</v>
      </c>
    </row>
    <row r="16" spans="1:12" ht="16" customHeight="1"/>
    <row r="17" ht="16" customHeight="1"/>
  </sheetData>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X74"/>
  <sheetViews>
    <sheetView workbookViewId="0">
      <pane ySplit="4" topLeftCell="A5" activePane="bottomLeft" state="frozen"/>
      <selection pane="bottomLeft"/>
    </sheetView>
  </sheetViews>
  <sheetFormatPr defaultColWidth="9.23046875" defaultRowHeight="15.5"/>
  <cols>
    <col min="1" max="1" width="35.4609375" style="9" customWidth="1"/>
    <col min="2" max="2" width="30.53515625" style="9" customWidth="1"/>
    <col min="3" max="3" width="18.69140625" style="9" customWidth="1"/>
    <col min="4" max="4" width="17.07421875" style="9" customWidth="1"/>
    <col min="5" max="5" width="14.53515625" style="9" customWidth="1"/>
    <col min="6" max="6" width="13.69140625" style="9" customWidth="1"/>
    <col min="7" max="7" width="13.4609375" style="9" customWidth="1"/>
    <col min="8" max="11" width="9.23046875" style="9"/>
    <col min="12" max="12" width="9.23046875" style="328"/>
    <col min="13" max="16384" width="9.23046875" style="9"/>
  </cols>
  <sheetData>
    <row r="1" spans="1:14" ht="18">
      <c r="A1" s="1198" t="s">
        <v>1194</v>
      </c>
      <c r="B1" s="26"/>
      <c r="C1" s="26"/>
      <c r="D1" s="251"/>
      <c r="E1" s="91"/>
      <c r="F1" s="91"/>
      <c r="K1" s="328"/>
      <c r="N1" s="328"/>
    </row>
    <row r="2" spans="1:14">
      <c r="A2" s="690" t="s">
        <v>920</v>
      </c>
      <c r="B2" s="91"/>
      <c r="C2" s="91"/>
      <c r="D2" s="91"/>
      <c r="E2" s="91"/>
      <c r="F2" s="91"/>
      <c r="J2" s="328"/>
      <c r="K2" s="328"/>
      <c r="N2" s="328"/>
    </row>
    <row r="3" spans="1:14" ht="15" customHeight="1" thickBot="1">
      <c r="A3" s="9" t="s">
        <v>30</v>
      </c>
      <c r="E3" s="252"/>
      <c r="F3" s="252"/>
      <c r="J3" s="328"/>
      <c r="K3" s="328"/>
      <c r="M3" s="696"/>
      <c r="N3" s="696"/>
    </row>
    <row r="4" spans="1:14" ht="46.5">
      <c r="A4" s="1126" t="s">
        <v>35</v>
      </c>
      <c r="B4" s="773" t="s">
        <v>36</v>
      </c>
      <c r="C4" s="773" t="s">
        <v>244</v>
      </c>
      <c r="D4" s="773" t="s">
        <v>245</v>
      </c>
      <c r="E4" s="773" t="s">
        <v>246</v>
      </c>
      <c r="F4" s="780" t="s">
        <v>247</v>
      </c>
      <c r="G4" s="774" t="s">
        <v>31</v>
      </c>
      <c r="J4" s="328"/>
      <c r="K4" s="329"/>
      <c r="M4" s="696"/>
      <c r="N4" s="696"/>
    </row>
    <row r="5" spans="1:14">
      <c r="A5" s="134" t="s">
        <v>197</v>
      </c>
      <c r="B5" s="9" t="s">
        <v>197</v>
      </c>
      <c r="C5" s="937">
        <v>25</v>
      </c>
      <c r="D5" s="9">
        <v>11.4</v>
      </c>
      <c r="E5" s="9">
        <v>82.5</v>
      </c>
      <c r="F5" s="1127">
        <v>41.2</v>
      </c>
      <c r="G5" s="411">
        <v>9640</v>
      </c>
      <c r="J5" s="328"/>
      <c r="K5" s="329"/>
      <c r="M5" s="329"/>
      <c r="N5" s="329"/>
    </row>
    <row r="6" spans="1:14">
      <c r="A6" s="311" t="s">
        <v>66</v>
      </c>
      <c r="B6" s="739" t="s">
        <v>271</v>
      </c>
      <c r="C6" s="363">
        <v>29</v>
      </c>
      <c r="D6" s="363">
        <v>15</v>
      </c>
      <c r="E6" s="363">
        <v>84</v>
      </c>
      <c r="F6" s="1048">
        <v>44</v>
      </c>
      <c r="G6" s="775">
        <v>4420</v>
      </c>
      <c r="J6" s="328"/>
      <c r="K6" s="328"/>
      <c r="M6" s="328"/>
      <c r="N6" s="328"/>
    </row>
    <row r="7" spans="1:14">
      <c r="A7" s="134" t="s">
        <v>66</v>
      </c>
      <c r="B7" s="9" t="s">
        <v>270</v>
      </c>
      <c r="C7" s="354">
        <v>21</v>
      </c>
      <c r="D7" s="354">
        <v>8</v>
      </c>
      <c r="E7" s="354">
        <v>81</v>
      </c>
      <c r="F7" s="1048">
        <v>39</v>
      </c>
      <c r="G7" s="776">
        <v>5210</v>
      </c>
      <c r="J7" s="328"/>
      <c r="K7" s="328"/>
      <c r="M7" s="328"/>
      <c r="N7" s="328"/>
    </row>
    <row r="8" spans="1:14">
      <c r="A8" s="969" t="s">
        <v>66</v>
      </c>
      <c r="B8" s="844" t="s">
        <v>1080</v>
      </c>
      <c r="C8" s="1432" t="s">
        <v>269</v>
      </c>
      <c r="D8" s="1432" t="s">
        <v>269</v>
      </c>
      <c r="E8" s="1432" t="s">
        <v>269</v>
      </c>
      <c r="F8" s="1433" t="s">
        <v>269</v>
      </c>
      <c r="G8" s="777">
        <v>10</v>
      </c>
      <c r="J8" s="328"/>
      <c r="K8" s="328"/>
      <c r="M8" s="696"/>
      <c r="N8" s="328"/>
    </row>
    <row r="9" spans="1:14">
      <c r="A9" s="134" t="s">
        <v>32</v>
      </c>
      <c r="B9" s="9" t="s">
        <v>199</v>
      </c>
      <c r="C9" s="402">
        <v>15</v>
      </c>
      <c r="D9" s="359">
        <v>11</v>
      </c>
      <c r="E9" s="359">
        <v>78</v>
      </c>
      <c r="F9" s="1048">
        <v>30</v>
      </c>
      <c r="G9" s="778">
        <v>170</v>
      </c>
      <c r="J9" s="355"/>
      <c r="K9" s="404"/>
      <c r="M9" s="328"/>
      <c r="N9" s="328"/>
    </row>
    <row r="10" spans="1:14">
      <c r="A10" s="134" t="s">
        <v>32</v>
      </c>
      <c r="B10" s="9" t="s">
        <v>52</v>
      </c>
      <c r="C10" s="370">
        <v>20</v>
      </c>
      <c r="D10" s="354">
        <v>9</v>
      </c>
      <c r="E10" s="354">
        <v>80</v>
      </c>
      <c r="F10" s="1048">
        <v>41</v>
      </c>
      <c r="G10" s="462">
        <v>890</v>
      </c>
      <c r="J10" s="328"/>
      <c r="K10" s="328"/>
      <c r="M10" s="328"/>
      <c r="N10" s="328"/>
    </row>
    <row r="11" spans="1:14">
      <c r="A11" s="134" t="s">
        <v>32</v>
      </c>
      <c r="B11" s="9" t="s">
        <v>53</v>
      </c>
      <c r="C11" s="370">
        <v>23</v>
      </c>
      <c r="D11" s="354">
        <v>10</v>
      </c>
      <c r="E11" s="354">
        <v>83</v>
      </c>
      <c r="F11" s="1048">
        <v>41</v>
      </c>
      <c r="G11" s="462">
        <v>1340</v>
      </c>
      <c r="J11" s="328"/>
      <c r="K11" s="328"/>
      <c r="M11" s="328"/>
      <c r="N11" s="328"/>
    </row>
    <row r="12" spans="1:14">
      <c r="A12" s="134" t="s">
        <v>32</v>
      </c>
      <c r="B12" s="9" t="s">
        <v>54</v>
      </c>
      <c r="C12" s="370">
        <v>30</v>
      </c>
      <c r="D12" s="354">
        <v>13</v>
      </c>
      <c r="E12" s="354">
        <v>86</v>
      </c>
      <c r="F12" s="1048">
        <v>49</v>
      </c>
      <c r="G12" s="462">
        <v>1190</v>
      </c>
      <c r="J12" s="328"/>
      <c r="K12" s="328"/>
      <c r="M12" s="328"/>
      <c r="N12" s="328"/>
    </row>
    <row r="13" spans="1:14">
      <c r="A13" s="134" t="s">
        <v>32</v>
      </c>
      <c r="B13" s="9" t="s">
        <v>55</v>
      </c>
      <c r="C13" s="384">
        <v>33</v>
      </c>
      <c r="D13" s="357">
        <v>13</v>
      </c>
      <c r="E13" s="357">
        <v>86</v>
      </c>
      <c r="F13" s="1048">
        <v>47</v>
      </c>
      <c r="G13" s="473">
        <v>1660</v>
      </c>
      <c r="J13" s="328"/>
      <c r="K13" s="328"/>
      <c r="M13" s="328"/>
      <c r="N13" s="328"/>
    </row>
    <row r="14" spans="1:14">
      <c r="A14" s="134" t="s">
        <v>32</v>
      </c>
      <c r="B14" s="9" t="s">
        <v>56</v>
      </c>
      <c r="C14" s="355">
        <v>29</v>
      </c>
      <c r="D14" s="404">
        <v>14</v>
      </c>
      <c r="E14" s="404">
        <v>86</v>
      </c>
      <c r="F14" s="1048">
        <v>44</v>
      </c>
      <c r="G14" s="391">
        <v>1850</v>
      </c>
      <c r="J14" s="328"/>
      <c r="K14" s="328"/>
      <c r="M14" s="328"/>
      <c r="N14" s="328"/>
    </row>
    <row r="15" spans="1:14">
      <c r="A15" s="134" t="s">
        <v>32</v>
      </c>
      <c r="B15" s="9" t="s">
        <v>57</v>
      </c>
      <c r="C15" s="355">
        <v>20</v>
      </c>
      <c r="D15" s="404">
        <v>9</v>
      </c>
      <c r="E15" s="404">
        <v>79</v>
      </c>
      <c r="F15" s="1048">
        <v>32</v>
      </c>
      <c r="G15" s="391">
        <v>1640</v>
      </c>
      <c r="J15" s="328"/>
      <c r="K15" s="328"/>
      <c r="M15" s="328"/>
      <c r="N15" s="328"/>
    </row>
    <row r="16" spans="1:14">
      <c r="A16" s="134" t="s">
        <v>32</v>
      </c>
      <c r="B16" s="9" t="s">
        <v>58</v>
      </c>
      <c r="C16" s="355">
        <v>13</v>
      </c>
      <c r="D16" s="404">
        <v>5</v>
      </c>
      <c r="E16" s="404">
        <v>66</v>
      </c>
      <c r="F16" s="1048">
        <v>22</v>
      </c>
      <c r="G16" s="391">
        <v>890</v>
      </c>
      <c r="J16" s="328"/>
      <c r="K16" s="328"/>
      <c r="M16" s="328"/>
      <c r="N16" s="328"/>
    </row>
    <row r="17" spans="1:24">
      <c r="A17" s="407" t="s">
        <v>110</v>
      </c>
      <c r="B17" s="739" t="s">
        <v>80</v>
      </c>
      <c r="C17" s="362">
        <v>24</v>
      </c>
      <c r="D17" s="408">
        <v>11</v>
      </c>
      <c r="E17" s="408">
        <v>82</v>
      </c>
      <c r="F17" s="1046">
        <v>41</v>
      </c>
      <c r="G17" s="410">
        <v>7220</v>
      </c>
      <c r="J17" s="328"/>
      <c r="K17" s="328"/>
      <c r="M17" s="328"/>
      <c r="N17" s="328"/>
    </row>
    <row r="18" spans="1:24">
      <c r="A18" s="225" t="s">
        <v>110</v>
      </c>
      <c r="B18" s="9" t="s">
        <v>81</v>
      </c>
      <c r="C18" s="355">
        <v>33</v>
      </c>
      <c r="D18" s="404">
        <v>14</v>
      </c>
      <c r="E18" s="404">
        <v>90</v>
      </c>
      <c r="F18" s="1051">
        <v>48</v>
      </c>
      <c r="G18" s="411">
        <v>1460</v>
      </c>
      <c r="J18" s="328"/>
      <c r="K18" s="328"/>
      <c r="M18" s="328"/>
      <c r="N18" s="328"/>
    </row>
    <row r="19" spans="1:24">
      <c r="A19" s="225" t="s">
        <v>110</v>
      </c>
      <c r="B19" s="92" t="s">
        <v>718</v>
      </c>
      <c r="C19" s="370">
        <v>23</v>
      </c>
      <c r="D19" s="354">
        <v>6</v>
      </c>
      <c r="E19" s="354">
        <v>91</v>
      </c>
      <c r="F19" s="781">
        <v>49</v>
      </c>
      <c r="G19" s="776">
        <v>80</v>
      </c>
      <c r="J19" s="328"/>
      <c r="K19" s="328"/>
      <c r="M19" s="328"/>
      <c r="N19" s="328"/>
    </row>
    <row r="20" spans="1:24">
      <c r="A20" s="225" t="s">
        <v>110</v>
      </c>
      <c r="B20" s="328" t="s">
        <v>82</v>
      </c>
      <c r="C20" s="355">
        <v>8</v>
      </c>
      <c r="D20" s="404">
        <v>2</v>
      </c>
      <c r="E20" s="404">
        <v>68</v>
      </c>
      <c r="F20" s="1051">
        <v>20</v>
      </c>
      <c r="G20" s="411">
        <v>110</v>
      </c>
      <c r="J20" s="328"/>
      <c r="K20" s="328"/>
      <c r="M20" s="328"/>
      <c r="N20" s="328"/>
    </row>
    <row r="21" spans="1:24">
      <c r="A21" s="225" t="s">
        <v>110</v>
      </c>
      <c r="B21" s="328" t="s">
        <v>119</v>
      </c>
      <c r="C21" s="355">
        <v>28</v>
      </c>
      <c r="D21" s="404">
        <v>11</v>
      </c>
      <c r="E21" s="404">
        <v>80</v>
      </c>
      <c r="F21" s="1051">
        <v>42</v>
      </c>
      <c r="G21" s="411">
        <v>370</v>
      </c>
      <c r="J21" s="328"/>
      <c r="M21" s="328"/>
      <c r="N21" s="328"/>
      <c r="Q21" s="328"/>
      <c r="R21" s="328"/>
      <c r="S21" s="328"/>
      <c r="T21" s="328"/>
      <c r="U21" s="328"/>
      <c r="V21" s="328"/>
      <c r="W21" s="328"/>
      <c r="X21" s="328"/>
    </row>
    <row r="22" spans="1:24">
      <c r="A22" s="225" t="s">
        <v>110</v>
      </c>
      <c r="B22" s="328" t="s">
        <v>83</v>
      </c>
      <c r="C22" s="355">
        <v>18</v>
      </c>
      <c r="D22" s="404">
        <v>9</v>
      </c>
      <c r="E22" s="404">
        <v>73</v>
      </c>
      <c r="F22" s="1051">
        <v>34</v>
      </c>
      <c r="G22" s="411">
        <v>230</v>
      </c>
      <c r="I22" s="328"/>
      <c r="J22" s="328"/>
      <c r="K22" s="328"/>
      <c r="M22" s="328"/>
      <c r="N22" s="328"/>
    </row>
    <row r="23" spans="1:24">
      <c r="A23" s="223" t="s">
        <v>110</v>
      </c>
      <c r="B23" s="844" t="s">
        <v>721</v>
      </c>
      <c r="C23" s="365">
        <v>13</v>
      </c>
      <c r="D23" s="409">
        <v>5</v>
      </c>
      <c r="E23" s="409">
        <v>70</v>
      </c>
      <c r="F23" s="1052">
        <v>27</v>
      </c>
      <c r="G23" s="412">
        <v>160</v>
      </c>
      <c r="J23" s="328"/>
      <c r="K23" s="328"/>
      <c r="M23" s="328"/>
      <c r="N23" s="328"/>
    </row>
    <row r="24" spans="1:24">
      <c r="A24" s="849" t="s">
        <v>657</v>
      </c>
      <c r="B24" s="9" t="s">
        <v>26</v>
      </c>
      <c r="C24" s="355">
        <v>27</v>
      </c>
      <c r="D24" s="404">
        <v>12</v>
      </c>
      <c r="E24" s="404">
        <v>83</v>
      </c>
      <c r="F24" s="1048">
        <v>43</v>
      </c>
      <c r="G24" s="411">
        <v>5480</v>
      </c>
      <c r="J24" s="328"/>
      <c r="K24" s="328"/>
      <c r="M24" s="328"/>
      <c r="N24" s="328"/>
      <c r="O24" s="328"/>
    </row>
    <row r="25" spans="1:24">
      <c r="A25" s="849" t="s">
        <v>657</v>
      </c>
      <c r="B25" s="9" t="s">
        <v>659</v>
      </c>
      <c r="C25" s="355">
        <v>25</v>
      </c>
      <c r="D25" s="404">
        <v>13</v>
      </c>
      <c r="E25" s="404">
        <v>83</v>
      </c>
      <c r="F25" s="1048">
        <v>39</v>
      </c>
      <c r="G25" s="411">
        <v>2230</v>
      </c>
      <c r="J25" s="328"/>
      <c r="K25" s="328"/>
      <c r="M25" s="328"/>
      <c r="N25" s="328"/>
      <c r="O25" s="328"/>
    </row>
    <row r="26" spans="1:24">
      <c r="A26" s="849" t="s">
        <v>657</v>
      </c>
      <c r="B26" s="9" t="s">
        <v>660</v>
      </c>
      <c r="C26" s="355">
        <v>17</v>
      </c>
      <c r="D26" s="404">
        <v>8</v>
      </c>
      <c r="E26" s="404">
        <v>82</v>
      </c>
      <c r="F26" s="1048">
        <v>37</v>
      </c>
      <c r="G26" s="411">
        <v>1070</v>
      </c>
      <c r="J26" s="328"/>
      <c r="K26" s="328"/>
      <c r="M26" s="328"/>
      <c r="N26" s="328"/>
      <c r="O26" s="328"/>
    </row>
    <row r="27" spans="1:24">
      <c r="A27" s="849" t="s">
        <v>657</v>
      </c>
      <c r="B27" s="9" t="s">
        <v>661</v>
      </c>
      <c r="C27" s="355">
        <v>26</v>
      </c>
      <c r="D27" s="404">
        <v>12</v>
      </c>
      <c r="E27" s="404">
        <v>80</v>
      </c>
      <c r="F27" s="1048">
        <v>42</v>
      </c>
      <c r="G27" s="411">
        <v>610</v>
      </c>
      <c r="J27" s="328"/>
      <c r="K27" s="328"/>
      <c r="M27" s="328"/>
      <c r="N27" s="328"/>
      <c r="O27" s="328"/>
    </row>
    <row r="28" spans="1:24">
      <c r="A28" s="849" t="s">
        <v>657</v>
      </c>
      <c r="B28" s="9" t="s">
        <v>662</v>
      </c>
      <c r="C28" s="355">
        <v>11</v>
      </c>
      <c r="D28" s="404">
        <v>7</v>
      </c>
      <c r="E28" s="404">
        <v>68</v>
      </c>
      <c r="F28" s="1048">
        <v>26</v>
      </c>
      <c r="G28" s="411">
        <v>100</v>
      </c>
      <c r="J28" s="328"/>
      <c r="K28" s="328"/>
      <c r="M28" s="328"/>
      <c r="N28" s="328"/>
      <c r="O28" s="328"/>
    </row>
    <row r="29" spans="1:24">
      <c r="A29" s="849" t="s">
        <v>657</v>
      </c>
      <c r="B29" s="9" t="s">
        <v>663</v>
      </c>
      <c r="C29" s="355">
        <v>16</v>
      </c>
      <c r="D29" s="405">
        <v>5</v>
      </c>
      <c r="E29" s="404">
        <v>74</v>
      </c>
      <c r="F29" s="1048">
        <v>36</v>
      </c>
      <c r="G29" s="411">
        <v>150</v>
      </c>
      <c r="J29" s="328"/>
      <c r="K29" s="328"/>
      <c r="M29" s="328"/>
      <c r="N29" s="328"/>
      <c r="O29" s="328"/>
    </row>
    <row r="30" spans="1:24">
      <c r="A30" s="311" t="s">
        <v>67</v>
      </c>
      <c r="B30" s="739" t="s">
        <v>34</v>
      </c>
      <c r="C30" s="362">
        <v>20</v>
      </c>
      <c r="D30" s="408">
        <v>9</v>
      </c>
      <c r="E30" s="408">
        <v>78</v>
      </c>
      <c r="F30" s="1046">
        <v>36</v>
      </c>
      <c r="G30" s="410">
        <v>2920</v>
      </c>
      <c r="J30" s="328"/>
      <c r="K30" s="328"/>
      <c r="M30" s="328"/>
      <c r="N30" s="328"/>
    </row>
    <row r="31" spans="1:24">
      <c r="A31" s="874" t="s">
        <v>67</v>
      </c>
      <c r="B31" s="740" t="s">
        <v>33</v>
      </c>
      <c r="C31" s="365">
        <v>27</v>
      </c>
      <c r="D31" s="409">
        <v>12</v>
      </c>
      <c r="E31" s="409">
        <v>84</v>
      </c>
      <c r="F31" s="1049">
        <v>43</v>
      </c>
      <c r="G31" s="412">
        <v>6660</v>
      </c>
      <c r="J31" s="328"/>
      <c r="K31" s="328"/>
      <c r="M31" s="328"/>
      <c r="N31" s="328"/>
    </row>
    <row r="32" spans="1:24">
      <c r="A32" s="225" t="s">
        <v>111</v>
      </c>
      <c r="B32" s="9" t="s">
        <v>84</v>
      </c>
      <c r="C32" s="355">
        <v>33</v>
      </c>
      <c r="D32" s="404">
        <v>15</v>
      </c>
      <c r="E32" s="404">
        <v>88</v>
      </c>
      <c r="F32" s="1048">
        <v>47</v>
      </c>
      <c r="G32" s="411">
        <v>600</v>
      </c>
      <c r="J32" s="328"/>
      <c r="K32" s="328"/>
      <c r="M32" s="328"/>
      <c r="N32" s="328"/>
    </row>
    <row r="33" spans="1:14">
      <c r="A33" s="225" t="s">
        <v>111</v>
      </c>
      <c r="B33" s="9" t="s">
        <v>85</v>
      </c>
      <c r="C33" s="355">
        <v>31</v>
      </c>
      <c r="D33" s="404">
        <v>14</v>
      </c>
      <c r="E33" s="404">
        <v>88</v>
      </c>
      <c r="F33" s="1048">
        <v>48</v>
      </c>
      <c r="G33" s="411">
        <v>3210</v>
      </c>
      <c r="J33" s="328"/>
      <c r="K33" s="328"/>
      <c r="M33" s="328"/>
      <c r="N33" s="328"/>
    </row>
    <row r="34" spans="1:14">
      <c r="A34" s="225" t="s">
        <v>111</v>
      </c>
      <c r="B34" s="9" t="s">
        <v>86</v>
      </c>
      <c r="C34" s="355">
        <v>24</v>
      </c>
      <c r="D34" s="404">
        <v>10</v>
      </c>
      <c r="E34" s="404">
        <v>87</v>
      </c>
      <c r="F34" s="1048">
        <v>45</v>
      </c>
      <c r="G34" s="411">
        <v>930</v>
      </c>
      <c r="J34" s="328"/>
      <c r="K34" s="328"/>
      <c r="M34" s="328"/>
      <c r="N34" s="328"/>
    </row>
    <row r="35" spans="1:14">
      <c r="A35" s="225" t="s">
        <v>111</v>
      </c>
      <c r="B35" s="9" t="s">
        <v>182</v>
      </c>
      <c r="C35" s="355">
        <v>14</v>
      </c>
      <c r="D35" s="404">
        <v>6</v>
      </c>
      <c r="E35" s="404">
        <v>71</v>
      </c>
      <c r="F35" s="1048">
        <v>26</v>
      </c>
      <c r="G35" s="411">
        <v>250</v>
      </c>
      <c r="J35" s="328"/>
      <c r="K35" s="328"/>
      <c r="M35" s="328"/>
      <c r="N35" s="328"/>
    </row>
    <row r="36" spans="1:14">
      <c r="A36" s="225" t="s">
        <v>111</v>
      </c>
      <c r="B36" s="9" t="s">
        <v>183</v>
      </c>
      <c r="C36" s="355">
        <v>22</v>
      </c>
      <c r="D36" s="404">
        <v>10</v>
      </c>
      <c r="E36" s="404">
        <v>79</v>
      </c>
      <c r="F36" s="1048">
        <v>34</v>
      </c>
      <c r="G36" s="411">
        <v>3500</v>
      </c>
      <c r="J36" s="328"/>
      <c r="K36" s="328"/>
      <c r="M36" s="328"/>
      <c r="N36" s="328"/>
    </row>
    <row r="37" spans="1:14">
      <c r="A37" s="225" t="s">
        <v>111</v>
      </c>
      <c r="B37" s="9" t="s">
        <v>184</v>
      </c>
      <c r="C37" s="355">
        <v>9</v>
      </c>
      <c r="D37" s="404">
        <v>3</v>
      </c>
      <c r="E37" s="404">
        <v>63</v>
      </c>
      <c r="F37" s="1048">
        <v>27</v>
      </c>
      <c r="G37" s="411">
        <v>210</v>
      </c>
      <c r="J37" s="328"/>
      <c r="K37" s="328"/>
      <c r="M37" s="328"/>
      <c r="N37" s="328"/>
    </row>
    <row r="38" spans="1:14">
      <c r="A38" s="225" t="s">
        <v>111</v>
      </c>
      <c r="B38" s="9" t="s">
        <v>664</v>
      </c>
      <c r="C38" s="355">
        <v>3</v>
      </c>
      <c r="D38" s="404">
        <v>7</v>
      </c>
      <c r="E38" s="404">
        <v>69</v>
      </c>
      <c r="F38" s="1048">
        <v>22</v>
      </c>
      <c r="G38" s="411">
        <v>40</v>
      </c>
      <c r="J38" s="328"/>
      <c r="K38" s="328"/>
      <c r="M38" s="328"/>
      <c r="N38" s="328"/>
    </row>
    <row r="39" spans="1:14">
      <c r="A39" s="225" t="s">
        <v>111</v>
      </c>
      <c r="B39" s="9" t="s">
        <v>274</v>
      </c>
      <c r="C39" s="355">
        <v>17</v>
      </c>
      <c r="D39" s="404">
        <v>7</v>
      </c>
      <c r="E39" s="404">
        <v>78</v>
      </c>
      <c r="F39" s="1048">
        <v>38</v>
      </c>
      <c r="G39" s="411">
        <v>280</v>
      </c>
      <c r="J39" s="328"/>
      <c r="K39" s="328"/>
      <c r="M39" s="328"/>
      <c r="N39" s="328"/>
    </row>
    <row r="40" spans="1:14">
      <c r="A40" s="225" t="s">
        <v>111</v>
      </c>
      <c r="B40" s="9" t="s">
        <v>665</v>
      </c>
      <c r="C40" s="406" t="s">
        <v>269</v>
      </c>
      <c r="D40" s="406">
        <v>68</v>
      </c>
      <c r="E40" s="406">
        <v>68</v>
      </c>
      <c r="F40" s="782">
        <v>68</v>
      </c>
      <c r="G40" s="411">
        <v>0</v>
      </c>
      <c r="J40" s="328"/>
      <c r="K40" s="328"/>
      <c r="M40" s="328"/>
      <c r="N40" s="328"/>
    </row>
    <row r="41" spans="1:14">
      <c r="A41" s="225" t="s">
        <v>111</v>
      </c>
      <c r="B41" s="9" t="s">
        <v>185</v>
      </c>
      <c r="C41" s="328">
        <v>10</v>
      </c>
      <c r="D41" s="404">
        <v>6</v>
      </c>
      <c r="E41" s="404">
        <v>66</v>
      </c>
      <c r="F41" s="1048">
        <v>26</v>
      </c>
      <c r="G41" s="411">
        <v>520</v>
      </c>
      <c r="J41" s="328"/>
      <c r="K41" s="328"/>
      <c r="M41" s="328"/>
      <c r="N41" s="328"/>
    </row>
    <row r="42" spans="1:14" ht="31">
      <c r="A42" s="225" t="s">
        <v>111</v>
      </c>
      <c r="B42" s="878" t="s">
        <v>719</v>
      </c>
      <c r="C42" s="328">
        <v>19</v>
      </c>
      <c r="D42" s="404">
        <v>13</v>
      </c>
      <c r="E42" s="404">
        <v>62</v>
      </c>
      <c r="F42" s="1048">
        <v>32</v>
      </c>
      <c r="G42" s="411">
        <v>90</v>
      </c>
      <c r="J42" s="328"/>
      <c r="K42" s="328"/>
      <c r="M42" s="328"/>
      <c r="N42" s="328"/>
    </row>
    <row r="43" spans="1:14">
      <c r="A43" s="851" t="s">
        <v>112</v>
      </c>
      <c r="B43" s="739" t="s">
        <v>169</v>
      </c>
      <c r="C43" s="362">
        <v>14</v>
      </c>
      <c r="D43" s="408">
        <v>6</v>
      </c>
      <c r="E43" s="408">
        <v>69</v>
      </c>
      <c r="F43" s="1046">
        <v>26</v>
      </c>
      <c r="G43" s="410">
        <v>800</v>
      </c>
      <c r="J43" s="328"/>
      <c r="K43" s="328"/>
      <c r="M43" s="328"/>
      <c r="N43" s="328"/>
    </row>
    <row r="44" spans="1:14">
      <c r="A44" s="849" t="s">
        <v>112</v>
      </c>
      <c r="B44" s="9" t="s">
        <v>170</v>
      </c>
      <c r="C44" s="355">
        <v>14</v>
      </c>
      <c r="D44" s="404">
        <v>8</v>
      </c>
      <c r="E44" s="404">
        <v>69</v>
      </c>
      <c r="F44" s="1048">
        <v>28</v>
      </c>
      <c r="G44" s="411">
        <v>1160</v>
      </c>
      <c r="J44" s="328"/>
      <c r="K44" s="328"/>
      <c r="M44" s="328"/>
      <c r="N44" s="328"/>
    </row>
    <row r="45" spans="1:14">
      <c r="A45" s="849" t="s">
        <v>112</v>
      </c>
      <c r="B45" s="9" t="s">
        <v>88</v>
      </c>
      <c r="C45" s="355">
        <v>18</v>
      </c>
      <c r="D45" s="404">
        <v>9</v>
      </c>
      <c r="E45" s="404">
        <v>75</v>
      </c>
      <c r="F45" s="1048">
        <v>33</v>
      </c>
      <c r="G45" s="411">
        <v>1400</v>
      </c>
      <c r="J45" s="328"/>
      <c r="K45" s="328"/>
      <c r="M45" s="328"/>
      <c r="N45" s="328"/>
    </row>
    <row r="46" spans="1:14">
      <c r="A46" s="849" t="s">
        <v>112</v>
      </c>
      <c r="B46" s="9" t="s">
        <v>89</v>
      </c>
      <c r="C46" s="355">
        <v>21</v>
      </c>
      <c r="D46" s="404">
        <v>10</v>
      </c>
      <c r="E46" s="404">
        <v>81</v>
      </c>
      <c r="F46" s="1048">
        <v>34</v>
      </c>
      <c r="G46" s="411">
        <v>1130</v>
      </c>
      <c r="J46" s="328"/>
      <c r="K46" s="328"/>
      <c r="M46" s="328"/>
      <c r="N46" s="328"/>
    </row>
    <row r="47" spans="1:14">
      <c r="A47" s="849" t="s">
        <v>112</v>
      </c>
      <c r="B47" s="9" t="s">
        <v>90</v>
      </c>
      <c r="C47" s="355">
        <v>24</v>
      </c>
      <c r="D47" s="404">
        <v>12</v>
      </c>
      <c r="E47" s="404">
        <v>84</v>
      </c>
      <c r="F47" s="1048">
        <v>38</v>
      </c>
      <c r="G47" s="411">
        <v>960</v>
      </c>
      <c r="J47" s="328"/>
      <c r="K47" s="328"/>
      <c r="M47" s="328"/>
      <c r="N47" s="328"/>
    </row>
    <row r="48" spans="1:14">
      <c r="A48" s="849" t="s">
        <v>112</v>
      </c>
      <c r="B48" s="9" t="s">
        <v>91</v>
      </c>
      <c r="C48" s="355">
        <v>27</v>
      </c>
      <c r="D48" s="404">
        <v>11</v>
      </c>
      <c r="E48" s="404">
        <v>86</v>
      </c>
      <c r="F48" s="1048">
        <v>44</v>
      </c>
      <c r="G48" s="411">
        <v>1280</v>
      </c>
      <c r="J48" s="328"/>
      <c r="K48" s="328"/>
      <c r="M48" s="328"/>
      <c r="N48" s="328"/>
    </row>
    <row r="49" spans="1:14">
      <c r="A49" s="849" t="s">
        <v>112</v>
      </c>
      <c r="B49" s="9" t="s">
        <v>92</v>
      </c>
      <c r="C49" s="355">
        <v>31</v>
      </c>
      <c r="D49" s="404">
        <v>15</v>
      </c>
      <c r="E49" s="404">
        <v>90</v>
      </c>
      <c r="F49" s="1048">
        <v>49</v>
      </c>
      <c r="G49" s="411">
        <v>940</v>
      </c>
      <c r="J49" s="328"/>
      <c r="K49" s="328"/>
      <c r="M49" s="328"/>
      <c r="N49" s="328"/>
    </row>
    <row r="50" spans="1:14">
      <c r="A50" s="969" t="s">
        <v>112</v>
      </c>
      <c r="B50" s="740" t="s">
        <v>93</v>
      </c>
      <c r="C50" s="365">
        <v>36</v>
      </c>
      <c r="D50" s="409">
        <v>15</v>
      </c>
      <c r="E50" s="409">
        <v>92</v>
      </c>
      <c r="F50" s="1049">
        <v>55</v>
      </c>
      <c r="G50" s="412">
        <v>1530</v>
      </c>
      <c r="J50" s="328"/>
      <c r="K50" s="328"/>
      <c r="M50" s="328"/>
      <c r="N50" s="328"/>
    </row>
    <row r="51" spans="1:14">
      <c r="A51" s="1019" t="s">
        <v>654</v>
      </c>
      <c r="B51" s="970" t="s">
        <v>703</v>
      </c>
      <c r="C51" s="362">
        <v>14</v>
      </c>
      <c r="D51" s="408">
        <v>7</v>
      </c>
      <c r="E51" s="408">
        <v>70</v>
      </c>
      <c r="F51" s="1046">
        <v>29</v>
      </c>
      <c r="G51" s="410">
        <v>1940</v>
      </c>
      <c r="J51" s="328"/>
      <c r="K51" s="328"/>
      <c r="M51" s="328"/>
      <c r="N51" s="328"/>
    </row>
    <row r="52" spans="1:14">
      <c r="A52" s="1012" t="s">
        <v>654</v>
      </c>
      <c r="B52" s="838">
        <v>2</v>
      </c>
      <c r="C52" s="355">
        <v>21</v>
      </c>
      <c r="D52" s="404">
        <v>9</v>
      </c>
      <c r="E52" s="404">
        <v>78</v>
      </c>
      <c r="F52" s="1048">
        <v>33</v>
      </c>
      <c r="G52" s="411">
        <v>1930</v>
      </c>
      <c r="J52" s="328"/>
      <c r="K52" s="328"/>
      <c r="M52" s="328"/>
      <c r="N52" s="328"/>
    </row>
    <row r="53" spans="1:14">
      <c r="A53" s="1012" t="s">
        <v>654</v>
      </c>
      <c r="B53" s="838">
        <v>3</v>
      </c>
      <c r="C53" s="355">
        <v>23</v>
      </c>
      <c r="D53" s="404">
        <v>10</v>
      </c>
      <c r="E53" s="404">
        <v>85</v>
      </c>
      <c r="F53" s="1048">
        <v>39</v>
      </c>
      <c r="G53" s="411">
        <v>1880</v>
      </c>
      <c r="J53" s="328"/>
      <c r="K53" s="328"/>
      <c r="M53" s="328"/>
      <c r="N53" s="328"/>
    </row>
    <row r="54" spans="1:14">
      <c r="A54" s="1012" t="s">
        <v>654</v>
      </c>
      <c r="B54" s="838">
        <v>4</v>
      </c>
      <c r="C54" s="355">
        <v>30</v>
      </c>
      <c r="D54" s="404">
        <v>15</v>
      </c>
      <c r="E54" s="404">
        <v>87</v>
      </c>
      <c r="F54" s="1048">
        <v>49</v>
      </c>
      <c r="G54" s="411">
        <v>1750</v>
      </c>
      <c r="J54" s="328"/>
      <c r="K54" s="328"/>
      <c r="M54" s="328"/>
      <c r="N54" s="328"/>
    </row>
    <row r="55" spans="1:14">
      <c r="A55" s="1015" t="s">
        <v>654</v>
      </c>
      <c r="B55" s="839" t="s">
        <v>704</v>
      </c>
      <c r="C55" s="365">
        <v>36</v>
      </c>
      <c r="D55" s="409">
        <v>15</v>
      </c>
      <c r="E55" s="409">
        <v>92</v>
      </c>
      <c r="F55" s="1049">
        <v>55</v>
      </c>
      <c r="G55" s="412">
        <v>1730</v>
      </c>
      <c r="J55" s="328"/>
      <c r="K55" s="328"/>
      <c r="M55" s="328"/>
      <c r="N55" s="328"/>
    </row>
    <row r="56" spans="1:14">
      <c r="A56" s="849" t="s">
        <v>194</v>
      </c>
      <c r="B56" s="9" t="s">
        <v>94</v>
      </c>
      <c r="C56" s="355">
        <v>15</v>
      </c>
      <c r="D56" s="404">
        <v>8</v>
      </c>
      <c r="E56" s="404">
        <v>74</v>
      </c>
      <c r="F56" s="1048">
        <v>29</v>
      </c>
      <c r="G56" s="411">
        <v>1660</v>
      </c>
      <c r="J56" s="328"/>
      <c r="K56" s="328"/>
      <c r="M56" s="328"/>
      <c r="N56" s="328"/>
    </row>
    <row r="57" spans="1:14">
      <c r="A57" s="849" t="s">
        <v>194</v>
      </c>
      <c r="B57" s="838">
        <v>2</v>
      </c>
      <c r="C57" s="355">
        <v>19</v>
      </c>
      <c r="D57" s="404">
        <v>11</v>
      </c>
      <c r="E57" s="404">
        <v>79</v>
      </c>
      <c r="F57" s="1048">
        <v>36</v>
      </c>
      <c r="G57" s="411">
        <v>1830</v>
      </c>
      <c r="J57" s="328"/>
      <c r="K57" s="328"/>
      <c r="M57" s="328"/>
      <c r="N57" s="328"/>
    </row>
    <row r="58" spans="1:14">
      <c r="A58" s="849" t="s">
        <v>194</v>
      </c>
      <c r="B58" s="838">
        <v>3</v>
      </c>
      <c r="C58" s="355">
        <v>24</v>
      </c>
      <c r="D58" s="404">
        <v>11</v>
      </c>
      <c r="E58" s="404">
        <v>83</v>
      </c>
      <c r="F58" s="1048">
        <v>39</v>
      </c>
      <c r="G58" s="411">
        <v>2180</v>
      </c>
      <c r="J58" s="328"/>
      <c r="K58" s="328"/>
      <c r="M58" s="328"/>
      <c r="N58" s="328"/>
    </row>
    <row r="59" spans="1:14">
      <c r="A59" s="849" t="s">
        <v>194</v>
      </c>
      <c r="B59" s="838">
        <v>4</v>
      </c>
      <c r="C59" s="355">
        <v>29</v>
      </c>
      <c r="D59" s="404">
        <v>13</v>
      </c>
      <c r="E59" s="404">
        <v>85</v>
      </c>
      <c r="F59" s="1048">
        <v>47</v>
      </c>
      <c r="G59" s="411">
        <v>2200</v>
      </c>
      <c r="J59" s="328"/>
      <c r="K59" s="328"/>
      <c r="M59" s="328"/>
      <c r="N59" s="328"/>
    </row>
    <row r="60" spans="1:14">
      <c r="A60" s="849" t="s">
        <v>194</v>
      </c>
      <c r="B60" s="9" t="s">
        <v>95</v>
      </c>
      <c r="C60" s="355">
        <v>37</v>
      </c>
      <c r="D60" s="404">
        <v>13</v>
      </c>
      <c r="E60" s="404">
        <v>90</v>
      </c>
      <c r="F60" s="1048">
        <v>52</v>
      </c>
      <c r="G60" s="411">
        <v>1770</v>
      </c>
      <c r="J60" s="328"/>
      <c r="K60" s="328"/>
      <c r="M60" s="328"/>
      <c r="N60" s="328"/>
    </row>
    <row r="61" spans="1:14">
      <c r="A61" s="851" t="s">
        <v>171</v>
      </c>
      <c r="B61" s="739" t="s">
        <v>96</v>
      </c>
      <c r="C61" s="362">
        <v>27</v>
      </c>
      <c r="D61" s="408">
        <v>7</v>
      </c>
      <c r="E61" s="408">
        <v>80</v>
      </c>
      <c r="F61" s="1046">
        <v>43</v>
      </c>
      <c r="G61" s="410">
        <v>3210</v>
      </c>
      <c r="J61" s="328"/>
      <c r="K61" s="328"/>
      <c r="M61" s="328"/>
      <c r="N61" s="328"/>
    </row>
    <row r="62" spans="1:14">
      <c r="A62" s="849" t="s">
        <v>171</v>
      </c>
      <c r="B62" s="9" t="s">
        <v>97</v>
      </c>
      <c r="C62" s="402">
        <v>23</v>
      </c>
      <c r="D62" s="359">
        <v>13</v>
      </c>
      <c r="E62" s="359">
        <v>84</v>
      </c>
      <c r="F62" s="1048">
        <v>42</v>
      </c>
      <c r="G62" s="779">
        <v>2780</v>
      </c>
      <c r="J62" s="328"/>
      <c r="K62" s="328"/>
      <c r="M62" s="328"/>
      <c r="N62" s="328"/>
    </row>
    <row r="63" spans="1:14">
      <c r="A63" s="849" t="s">
        <v>171</v>
      </c>
      <c r="B63" s="9" t="s">
        <v>98</v>
      </c>
      <c r="C63" s="370">
        <v>27</v>
      </c>
      <c r="D63" s="354">
        <v>14</v>
      </c>
      <c r="E63" s="354">
        <v>86</v>
      </c>
      <c r="F63" s="1048">
        <v>44</v>
      </c>
      <c r="G63" s="776">
        <v>870</v>
      </c>
      <c r="J63" s="328"/>
      <c r="K63" s="328"/>
      <c r="M63" s="328"/>
      <c r="N63" s="328"/>
    </row>
    <row r="64" spans="1:14">
      <c r="A64" s="849" t="s">
        <v>171</v>
      </c>
      <c r="B64" s="9" t="s">
        <v>99</v>
      </c>
      <c r="C64" s="370">
        <v>19</v>
      </c>
      <c r="D64" s="354">
        <v>8</v>
      </c>
      <c r="E64" s="354">
        <v>78</v>
      </c>
      <c r="F64" s="1048">
        <v>34</v>
      </c>
      <c r="G64" s="776">
        <v>530</v>
      </c>
      <c r="J64" s="328"/>
      <c r="K64" s="328"/>
      <c r="M64" s="328"/>
      <c r="N64" s="328"/>
    </row>
    <row r="65" spans="1:14">
      <c r="A65" s="849" t="s">
        <v>171</v>
      </c>
      <c r="B65" s="9" t="s">
        <v>100</v>
      </c>
      <c r="C65" s="370">
        <v>30</v>
      </c>
      <c r="D65" s="354">
        <v>16</v>
      </c>
      <c r="E65" s="354">
        <v>86</v>
      </c>
      <c r="F65" s="1048">
        <v>42</v>
      </c>
      <c r="G65" s="776">
        <v>1060</v>
      </c>
      <c r="J65" s="328"/>
      <c r="K65" s="328"/>
      <c r="M65" s="328"/>
      <c r="N65" s="328"/>
    </row>
    <row r="66" spans="1:14">
      <c r="A66" s="969" t="s">
        <v>171</v>
      </c>
      <c r="B66" s="740" t="s">
        <v>101</v>
      </c>
      <c r="C66" s="403">
        <v>19</v>
      </c>
      <c r="D66" s="366">
        <v>1</v>
      </c>
      <c r="E66" s="366">
        <v>78</v>
      </c>
      <c r="F66" s="1049">
        <v>30</v>
      </c>
      <c r="G66" s="777">
        <v>1190</v>
      </c>
      <c r="J66" s="328"/>
      <c r="K66" s="328"/>
      <c r="M66" s="328"/>
      <c r="N66" s="328"/>
    </row>
    <row r="67" spans="1:14">
      <c r="A67" s="849" t="s">
        <v>868</v>
      </c>
      <c r="B67" s="9" t="s">
        <v>47</v>
      </c>
      <c r="C67" s="402">
        <v>30</v>
      </c>
      <c r="D67" s="359">
        <v>14</v>
      </c>
      <c r="E67" s="359">
        <v>91</v>
      </c>
      <c r="F67" s="1048">
        <v>49</v>
      </c>
      <c r="G67" s="779">
        <v>3000</v>
      </c>
      <c r="J67" s="328"/>
      <c r="K67" s="328"/>
      <c r="M67" s="328"/>
      <c r="N67" s="328"/>
    </row>
    <row r="68" spans="1:14">
      <c r="A68" s="849" t="s">
        <v>868</v>
      </c>
      <c r="B68" s="9" t="s">
        <v>145</v>
      </c>
      <c r="C68" s="370">
        <v>31</v>
      </c>
      <c r="D68" s="354">
        <v>14</v>
      </c>
      <c r="E68" s="354">
        <v>90</v>
      </c>
      <c r="F68" s="1048">
        <v>46</v>
      </c>
      <c r="G68" s="776">
        <v>2180</v>
      </c>
      <c r="J68" s="328"/>
      <c r="K68" s="328"/>
      <c r="M68" s="328"/>
      <c r="N68" s="328"/>
    </row>
    <row r="69" spans="1:14">
      <c r="A69" s="849" t="s">
        <v>868</v>
      </c>
      <c r="B69" s="9" t="s">
        <v>146</v>
      </c>
      <c r="C69" s="370">
        <v>30</v>
      </c>
      <c r="D69" s="354">
        <v>12</v>
      </c>
      <c r="E69" s="354">
        <v>87</v>
      </c>
      <c r="F69" s="1048">
        <v>42</v>
      </c>
      <c r="G69" s="776">
        <v>1000</v>
      </c>
      <c r="J69" s="328"/>
      <c r="K69" s="328"/>
      <c r="M69" s="328"/>
      <c r="N69" s="328"/>
    </row>
    <row r="70" spans="1:14">
      <c r="A70" s="849" t="s">
        <v>868</v>
      </c>
      <c r="B70" s="9" t="s">
        <v>200</v>
      </c>
      <c r="C70" s="370">
        <v>33</v>
      </c>
      <c r="D70" s="354">
        <v>16</v>
      </c>
      <c r="E70" s="354">
        <v>85</v>
      </c>
      <c r="F70" s="1048">
        <v>44</v>
      </c>
      <c r="G70" s="776">
        <v>310</v>
      </c>
      <c r="J70" s="328"/>
      <c r="K70" s="328"/>
      <c r="M70" s="328"/>
      <c r="N70" s="328"/>
    </row>
    <row r="71" spans="1:14">
      <c r="A71" s="849" t="s">
        <v>868</v>
      </c>
      <c r="B71" s="9" t="s">
        <v>201</v>
      </c>
      <c r="C71" s="370">
        <v>19</v>
      </c>
      <c r="D71" s="354">
        <v>9</v>
      </c>
      <c r="E71" s="354">
        <v>75</v>
      </c>
      <c r="F71" s="1048">
        <v>38</v>
      </c>
      <c r="G71" s="776">
        <v>680</v>
      </c>
      <c r="J71" s="328"/>
      <c r="K71" s="328"/>
      <c r="M71" s="328"/>
      <c r="N71" s="328"/>
    </row>
    <row r="72" spans="1:14">
      <c r="A72" s="132"/>
      <c r="J72" s="328"/>
      <c r="K72" s="328"/>
      <c r="M72" s="328"/>
      <c r="N72" s="328"/>
    </row>
    <row r="73" spans="1:14">
      <c r="A73" s="133"/>
      <c r="J73" s="328"/>
      <c r="K73" s="328"/>
      <c r="M73" s="328"/>
    </row>
    <row r="74" spans="1:14">
      <c r="J74" s="328"/>
      <c r="K74" s="328"/>
      <c r="M74" s="328"/>
    </row>
  </sheetData>
  <pageMargins left="0.7" right="0.7" top="0.75" bottom="0.75" header="0.3" footer="0.3"/>
  <pageSetup paperSize="9" orientation="portrait" r:id="rId1"/>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O68"/>
  <sheetViews>
    <sheetView workbookViewId="0">
      <pane ySplit="4" topLeftCell="A5" activePane="bottomLeft" state="frozen"/>
      <selection pane="bottomLeft"/>
    </sheetView>
  </sheetViews>
  <sheetFormatPr defaultColWidth="9.23046875" defaultRowHeight="15.5"/>
  <cols>
    <col min="1" max="1" width="33" style="9" customWidth="1"/>
    <col min="2" max="2" width="29.69140625" style="9" customWidth="1"/>
    <col min="3" max="3" width="17.765625" style="9" customWidth="1"/>
    <col min="4" max="4" width="13.69140625" style="9" customWidth="1"/>
    <col min="5" max="5" width="15.84375" style="9" customWidth="1"/>
    <col min="6" max="6" width="14.69140625" style="9" customWidth="1"/>
    <col min="7" max="7" width="16.23046875" style="9" customWidth="1"/>
    <col min="8" max="8" width="15.3046875" style="9" customWidth="1"/>
    <col min="9" max="16384" width="9.23046875" style="9"/>
  </cols>
  <sheetData>
    <row r="1" spans="1:15" ht="18">
      <c r="A1" s="1199" t="s">
        <v>1196</v>
      </c>
      <c r="B1" s="8"/>
      <c r="C1" s="8"/>
      <c r="D1" s="8"/>
      <c r="E1" s="8"/>
      <c r="F1" s="8"/>
      <c r="H1" s="136"/>
    </row>
    <row r="2" spans="1:15">
      <c r="A2" s="690" t="s">
        <v>920</v>
      </c>
      <c r="B2" s="8"/>
      <c r="C2" s="12"/>
      <c r="D2" s="136"/>
      <c r="E2" s="12"/>
      <c r="F2" s="136"/>
      <c r="H2" s="136"/>
    </row>
    <row r="3" spans="1:15">
      <c r="A3" s="9" t="s">
        <v>30</v>
      </c>
      <c r="B3" s="8"/>
      <c r="C3" s="12"/>
      <c r="D3" s="136"/>
      <c r="E3" s="12"/>
      <c r="F3" s="136"/>
      <c r="H3" s="136"/>
    </row>
    <row r="4" spans="1:15" ht="62">
      <c r="A4" s="1035" t="s">
        <v>35</v>
      </c>
      <c r="B4" s="711" t="s">
        <v>36</v>
      </c>
      <c r="C4" s="712" t="s">
        <v>1123</v>
      </c>
      <c r="D4" s="784" t="s">
        <v>1124</v>
      </c>
      <c r="E4" s="783" t="s">
        <v>1125</v>
      </c>
      <c r="F4" s="784" t="s">
        <v>1126</v>
      </c>
      <c r="G4" s="785" t="s">
        <v>1127</v>
      </c>
      <c r="H4" s="713" t="s">
        <v>1128</v>
      </c>
    </row>
    <row r="5" spans="1:15">
      <c r="A5" s="1357" t="s">
        <v>197</v>
      </c>
      <c r="B5" s="684" t="s">
        <v>197</v>
      </c>
      <c r="C5" s="1094">
        <v>3.4</v>
      </c>
      <c r="D5" s="1111">
        <v>2060</v>
      </c>
      <c r="E5" s="1095">
        <v>8.9</v>
      </c>
      <c r="F5" s="1111">
        <v>960</v>
      </c>
      <c r="G5" s="1095">
        <v>4</v>
      </c>
      <c r="H5" s="1111">
        <v>3800</v>
      </c>
      <c r="O5" s="937"/>
    </row>
    <row r="6" spans="1:15">
      <c r="A6" s="1358" t="s">
        <v>66</v>
      </c>
      <c r="B6" s="415" t="s">
        <v>271</v>
      </c>
      <c r="C6" s="1097">
        <v>4</v>
      </c>
      <c r="D6" s="1112">
        <v>1160</v>
      </c>
      <c r="E6" s="1098">
        <v>12</v>
      </c>
      <c r="F6" s="1112">
        <v>610</v>
      </c>
      <c r="G6" s="786">
        <v>5</v>
      </c>
      <c r="H6" s="1112">
        <v>1880</v>
      </c>
    </row>
    <row r="7" spans="1:15">
      <c r="A7" s="1357" t="s">
        <v>66</v>
      </c>
      <c r="B7" s="94" t="s">
        <v>270</v>
      </c>
      <c r="C7" s="793">
        <v>2</v>
      </c>
      <c r="D7" s="1110">
        <v>900</v>
      </c>
      <c r="E7" s="1099">
        <v>3</v>
      </c>
      <c r="F7" s="1110">
        <v>350</v>
      </c>
      <c r="G7" s="787">
        <v>3</v>
      </c>
      <c r="H7" s="1110">
        <v>1920</v>
      </c>
    </row>
    <row r="8" spans="1:15" s="328" customFormat="1">
      <c r="A8" s="530" t="s">
        <v>66</v>
      </c>
      <c r="B8" s="320" t="s">
        <v>1080</v>
      </c>
      <c r="C8" s="1103" t="s">
        <v>269</v>
      </c>
      <c r="D8" s="1114">
        <v>0</v>
      </c>
      <c r="E8" s="1104" t="s">
        <v>269</v>
      </c>
      <c r="F8" s="1114">
        <v>0</v>
      </c>
      <c r="G8" s="1104" t="s">
        <v>269</v>
      </c>
      <c r="H8" s="1105">
        <v>10</v>
      </c>
    </row>
    <row r="9" spans="1:15">
      <c r="A9" s="1357" t="s">
        <v>32</v>
      </c>
      <c r="B9" s="414" t="s">
        <v>199</v>
      </c>
      <c r="C9" s="1106" t="s">
        <v>269</v>
      </c>
      <c r="D9" s="1360">
        <v>10</v>
      </c>
      <c r="E9" s="1107" t="s">
        <v>269</v>
      </c>
      <c r="F9" s="1360">
        <v>10</v>
      </c>
      <c r="G9" s="1107">
        <v>15</v>
      </c>
      <c r="H9" s="1108">
        <v>60</v>
      </c>
    </row>
    <row r="10" spans="1:15">
      <c r="A10" s="1357" t="s">
        <v>32</v>
      </c>
      <c r="B10" s="94" t="s">
        <v>52</v>
      </c>
      <c r="C10" s="1101">
        <v>5</v>
      </c>
      <c r="D10" s="1110">
        <v>150</v>
      </c>
      <c r="E10" s="1102">
        <v>4</v>
      </c>
      <c r="F10" s="1110">
        <v>70</v>
      </c>
      <c r="G10" s="787">
        <v>9</v>
      </c>
      <c r="H10" s="1100">
        <v>390</v>
      </c>
    </row>
    <row r="11" spans="1:15">
      <c r="A11" s="1357" t="s">
        <v>32</v>
      </c>
      <c r="B11" s="94" t="s">
        <v>53</v>
      </c>
      <c r="C11" s="1109">
        <v>5</v>
      </c>
      <c r="D11" s="1110">
        <v>310</v>
      </c>
      <c r="E11" s="1102">
        <v>6</v>
      </c>
      <c r="F11" s="1110">
        <v>140</v>
      </c>
      <c r="G11" s="787">
        <v>5</v>
      </c>
      <c r="H11" s="1100">
        <v>590</v>
      </c>
    </row>
    <row r="12" spans="1:15">
      <c r="A12" s="1357" t="s">
        <v>32</v>
      </c>
      <c r="B12" s="94" t="s">
        <v>54</v>
      </c>
      <c r="C12" s="1109">
        <v>3</v>
      </c>
      <c r="D12" s="1110">
        <v>330</v>
      </c>
      <c r="E12" s="1102">
        <v>10</v>
      </c>
      <c r="F12" s="1110">
        <v>140</v>
      </c>
      <c r="G12" s="787">
        <v>4</v>
      </c>
      <c r="H12" s="1100">
        <v>570</v>
      </c>
    </row>
    <row r="13" spans="1:15">
      <c r="A13" s="1357" t="s">
        <v>32</v>
      </c>
      <c r="B13" s="94" t="s">
        <v>55</v>
      </c>
      <c r="C13" s="1109">
        <v>3</v>
      </c>
      <c r="D13" s="1110">
        <v>470</v>
      </c>
      <c r="E13" s="1102">
        <v>5</v>
      </c>
      <c r="F13" s="1110">
        <v>210</v>
      </c>
      <c r="G13" s="787">
        <v>2</v>
      </c>
      <c r="H13" s="1100">
        <v>760</v>
      </c>
    </row>
    <row r="14" spans="1:15">
      <c r="A14" s="1357" t="s">
        <v>32</v>
      </c>
      <c r="B14" s="94" t="s">
        <v>56</v>
      </c>
      <c r="C14" s="1109">
        <v>3</v>
      </c>
      <c r="D14" s="1110">
        <v>450</v>
      </c>
      <c r="E14" s="1102">
        <v>17</v>
      </c>
      <c r="F14" s="1110">
        <v>230</v>
      </c>
      <c r="G14" s="787">
        <v>1</v>
      </c>
      <c r="H14" s="1100">
        <v>750</v>
      </c>
    </row>
    <row r="15" spans="1:15">
      <c r="A15" s="1357" t="s">
        <v>32</v>
      </c>
      <c r="B15" s="94" t="s">
        <v>57</v>
      </c>
      <c r="C15" s="1109">
        <v>2</v>
      </c>
      <c r="D15" s="1110">
        <v>280</v>
      </c>
      <c r="E15" s="1102">
        <v>9</v>
      </c>
      <c r="F15" s="1110">
        <v>130</v>
      </c>
      <c r="G15" s="787">
        <v>0</v>
      </c>
      <c r="H15" s="1100">
        <v>500</v>
      </c>
    </row>
    <row r="16" spans="1:15">
      <c r="A16" s="1357" t="s">
        <v>32</v>
      </c>
      <c r="B16" s="416" t="s">
        <v>58</v>
      </c>
      <c r="C16" s="1103">
        <v>1</v>
      </c>
      <c r="D16" s="1114">
        <v>60</v>
      </c>
      <c r="E16" s="1104">
        <v>12</v>
      </c>
      <c r="F16" s="1114">
        <v>30</v>
      </c>
      <c r="G16" s="1104">
        <v>0</v>
      </c>
      <c r="H16" s="1105">
        <v>180</v>
      </c>
    </row>
    <row r="17" spans="1:8">
      <c r="A17" s="407" t="s">
        <v>110</v>
      </c>
      <c r="B17" s="739" t="s">
        <v>80</v>
      </c>
      <c r="C17" s="1115">
        <v>2</v>
      </c>
      <c r="D17" s="1116">
        <v>1450</v>
      </c>
      <c r="E17" s="1106">
        <v>8</v>
      </c>
      <c r="F17" s="1116">
        <v>700</v>
      </c>
      <c r="G17" s="1363">
        <v>4</v>
      </c>
      <c r="H17" s="1119">
        <v>2760</v>
      </c>
    </row>
    <row r="18" spans="1:8">
      <c r="A18" s="225" t="s">
        <v>110</v>
      </c>
      <c r="B18" s="9" t="s">
        <v>81</v>
      </c>
      <c r="C18" s="1118">
        <v>7</v>
      </c>
      <c r="D18" s="1110">
        <v>450</v>
      </c>
      <c r="E18" s="1101">
        <v>10</v>
      </c>
      <c r="F18" s="1110">
        <v>200</v>
      </c>
      <c r="G18" s="793">
        <v>4</v>
      </c>
      <c r="H18" s="1100">
        <v>690</v>
      </c>
    </row>
    <row r="19" spans="1:8">
      <c r="A19" s="225" t="s">
        <v>110</v>
      </c>
      <c r="B19" s="92" t="s">
        <v>718</v>
      </c>
      <c r="C19" s="1101" t="s">
        <v>269</v>
      </c>
      <c r="D19" s="9">
        <v>20</v>
      </c>
      <c r="E19" s="1101" t="s">
        <v>269</v>
      </c>
      <c r="F19" s="9">
        <v>10</v>
      </c>
      <c r="G19" s="1101" t="s">
        <v>269</v>
      </c>
      <c r="H19" s="9">
        <v>40</v>
      </c>
    </row>
    <row r="20" spans="1:8">
      <c r="A20" s="225" t="s">
        <v>110</v>
      </c>
      <c r="B20" s="328" t="s">
        <v>82</v>
      </c>
      <c r="C20" s="1101" t="s">
        <v>269</v>
      </c>
      <c r="D20" s="9">
        <v>10</v>
      </c>
      <c r="E20" s="1101" t="s">
        <v>269</v>
      </c>
      <c r="F20" s="9">
        <v>0</v>
      </c>
      <c r="G20" s="1101" t="s">
        <v>269</v>
      </c>
      <c r="H20" s="9">
        <v>20</v>
      </c>
    </row>
    <row r="21" spans="1:8">
      <c r="A21" s="225" t="s">
        <v>110</v>
      </c>
      <c r="B21" s="328" t="s">
        <v>119</v>
      </c>
      <c r="C21" s="1118">
        <v>5</v>
      </c>
      <c r="D21" s="9">
        <v>80</v>
      </c>
      <c r="E21" s="1101" t="s">
        <v>269</v>
      </c>
      <c r="F21" s="9">
        <v>30</v>
      </c>
      <c r="G21" s="1101">
        <v>8</v>
      </c>
      <c r="H21" s="9">
        <v>160</v>
      </c>
    </row>
    <row r="22" spans="1:8">
      <c r="A22" s="225" t="s">
        <v>110</v>
      </c>
      <c r="B22" s="328" t="s">
        <v>83</v>
      </c>
      <c r="C22" s="1101" t="s">
        <v>269</v>
      </c>
      <c r="D22" s="9">
        <v>30</v>
      </c>
      <c r="E22" s="1101" t="s">
        <v>269</v>
      </c>
      <c r="F22" s="9">
        <v>10</v>
      </c>
      <c r="G22" s="1101">
        <v>5</v>
      </c>
      <c r="H22" s="9">
        <v>80</v>
      </c>
    </row>
    <row r="23" spans="1:8">
      <c r="A23" s="223" t="s">
        <v>110</v>
      </c>
      <c r="B23" s="844" t="s">
        <v>721</v>
      </c>
      <c r="C23" s="1103" t="s">
        <v>269</v>
      </c>
      <c r="D23" s="740">
        <v>20</v>
      </c>
      <c r="E23" s="1103" t="s">
        <v>269</v>
      </c>
      <c r="F23" s="740">
        <v>10</v>
      </c>
      <c r="G23" s="1103" t="s">
        <v>269</v>
      </c>
      <c r="H23" s="740">
        <v>40</v>
      </c>
    </row>
    <row r="24" spans="1:8">
      <c r="A24" s="849" t="s">
        <v>657</v>
      </c>
      <c r="B24" s="9" t="s">
        <v>26</v>
      </c>
      <c r="C24" s="1115">
        <v>4</v>
      </c>
      <c r="D24" s="1116">
        <v>1320</v>
      </c>
      <c r="E24" s="1106">
        <v>8</v>
      </c>
      <c r="F24" s="1116">
        <v>580</v>
      </c>
      <c r="G24" s="1363">
        <v>5</v>
      </c>
      <c r="H24" s="1119">
        <v>2300</v>
      </c>
    </row>
    <row r="25" spans="1:8">
      <c r="A25" s="849" t="s">
        <v>657</v>
      </c>
      <c r="B25" s="9" t="s">
        <v>659</v>
      </c>
      <c r="C25" s="1118">
        <v>2</v>
      </c>
      <c r="D25" s="1110">
        <v>440</v>
      </c>
      <c r="E25" s="1101">
        <v>9</v>
      </c>
      <c r="F25" s="1110">
        <v>230</v>
      </c>
      <c r="G25" s="793">
        <v>1</v>
      </c>
      <c r="H25" s="1100">
        <v>810</v>
      </c>
    </row>
    <row r="26" spans="1:8">
      <c r="A26" s="849" t="s">
        <v>657</v>
      </c>
      <c r="B26" s="9" t="s">
        <v>660</v>
      </c>
      <c r="C26" s="1118">
        <v>2</v>
      </c>
      <c r="D26" s="1110">
        <v>160</v>
      </c>
      <c r="E26" s="1101">
        <v>16</v>
      </c>
      <c r="F26" s="1110">
        <v>70</v>
      </c>
      <c r="G26" s="793">
        <v>3</v>
      </c>
      <c r="H26" s="1100">
        <v>400</v>
      </c>
    </row>
    <row r="27" spans="1:8">
      <c r="A27" s="849" t="s">
        <v>657</v>
      </c>
      <c r="B27" s="9" t="s">
        <v>661</v>
      </c>
      <c r="C27" s="1118">
        <v>1</v>
      </c>
      <c r="D27" s="1110">
        <v>120</v>
      </c>
      <c r="E27" s="1101">
        <v>16</v>
      </c>
      <c r="F27" s="1110">
        <v>50</v>
      </c>
      <c r="G27" s="793">
        <v>5</v>
      </c>
      <c r="H27" s="1100">
        <v>210</v>
      </c>
    </row>
    <row r="28" spans="1:8">
      <c r="A28" s="849" t="s">
        <v>657</v>
      </c>
      <c r="B28" s="9" t="s">
        <v>662</v>
      </c>
      <c r="C28" s="1101" t="s">
        <v>269</v>
      </c>
      <c r="D28" s="1110">
        <v>10</v>
      </c>
      <c r="E28" s="1101" t="s">
        <v>269</v>
      </c>
      <c r="F28" s="1110">
        <v>10</v>
      </c>
      <c r="G28" s="1101" t="s">
        <v>269</v>
      </c>
      <c r="H28" s="1100">
        <v>30</v>
      </c>
    </row>
    <row r="29" spans="1:8">
      <c r="A29" s="849" t="s">
        <v>657</v>
      </c>
      <c r="B29" s="740" t="s">
        <v>663</v>
      </c>
      <c r="C29" s="1103" t="s">
        <v>269</v>
      </c>
      <c r="D29" s="1114">
        <v>20</v>
      </c>
      <c r="E29" s="1103" t="s">
        <v>269</v>
      </c>
      <c r="F29" s="1114">
        <v>10</v>
      </c>
      <c r="G29" s="1266">
        <v>10</v>
      </c>
      <c r="H29" s="1105">
        <v>60</v>
      </c>
    </row>
    <row r="30" spans="1:8">
      <c r="A30" s="311" t="s">
        <v>67</v>
      </c>
      <c r="B30" s="1361" t="s">
        <v>34</v>
      </c>
      <c r="C30" s="1115">
        <v>3</v>
      </c>
      <c r="D30" s="1116">
        <v>410</v>
      </c>
      <c r="E30" s="1106">
        <v>12</v>
      </c>
      <c r="F30" s="1116">
        <v>220</v>
      </c>
      <c r="G30" s="1106">
        <v>3</v>
      </c>
      <c r="H30" s="1119">
        <v>930</v>
      </c>
    </row>
    <row r="31" spans="1:8">
      <c r="A31" s="134" t="s">
        <v>67</v>
      </c>
      <c r="B31" s="1356" t="s">
        <v>33</v>
      </c>
      <c r="C31" s="1094">
        <v>3</v>
      </c>
      <c r="D31" s="1111">
        <v>1650</v>
      </c>
      <c r="E31" s="761">
        <v>8</v>
      </c>
      <c r="F31" s="1111">
        <v>740</v>
      </c>
      <c r="G31" s="761">
        <v>4</v>
      </c>
      <c r="H31" s="1096">
        <v>2850</v>
      </c>
    </row>
    <row r="32" spans="1:8">
      <c r="A32" s="407" t="s">
        <v>111</v>
      </c>
      <c r="B32" s="1434" t="s">
        <v>84</v>
      </c>
      <c r="C32" s="1435">
        <v>3</v>
      </c>
      <c r="D32" s="1112">
        <v>200</v>
      </c>
      <c r="E32" s="1436">
        <v>2</v>
      </c>
      <c r="F32" s="1112">
        <v>90</v>
      </c>
      <c r="G32" s="1097">
        <v>4</v>
      </c>
      <c r="H32" s="1437">
        <v>300</v>
      </c>
    </row>
    <row r="33" spans="1:8">
      <c r="A33" s="225" t="s">
        <v>111</v>
      </c>
      <c r="B33" s="1355" t="s">
        <v>85</v>
      </c>
      <c r="C33" s="1118">
        <v>4</v>
      </c>
      <c r="D33" s="1110">
        <v>950</v>
      </c>
      <c r="E33" s="1101">
        <v>9</v>
      </c>
      <c r="F33" s="1110">
        <v>430</v>
      </c>
      <c r="G33" s="793">
        <v>5</v>
      </c>
      <c r="H33" s="685">
        <v>1570</v>
      </c>
    </row>
    <row r="34" spans="1:8">
      <c r="A34" s="225" t="s">
        <v>111</v>
      </c>
      <c r="B34" s="1355" t="s">
        <v>86</v>
      </c>
      <c r="C34" s="1118">
        <v>2</v>
      </c>
      <c r="D34" s="1110">
        <v>210</v>
      </c>
      <c r="E34" s="1101">
        <v>8</v>
      </c>
      <c r="F34" s="1110">
        <v>100</v>
      </c>
      <c r="G34" s="793">
        <v>4</v>
      </c>
      <c r="H34" s="685">
        <v>420</v>
      </c>
    </row>
    <row r="35" spans="1:8">
      <c r="A35" s="225" t="s">
        <v>111</v>
      </c>
      <c r="B35" s="1355" t="s">
        <v>272</v>
      </c>
      <c r="C35" s="1109" t="s">
        <v>269</v>
      </c>
      <c r="D35" s="1110">
        <v>30</v>
      </c>
      <c r="E35" s="1101" t="s">
        <v>269</v>
      </c>
      <c r="F35" s="1110">
        <v>10</v>
      </c>
      <c r="G35" s="1101">
        <v>2</v>
      </c>
      <c r="H35" s="685">
        <v>70</v>
      </c>
    </row>
    <row r="36" spans="1:8">
      <c r="A36" s="225" t="s">
        <v>111</v>
      </c>
      <c r="B36" s="1355" t="s">
        <v>183</v>
      </c>
      <c r="C36" s="1118">
        <v>2</v>
      </c>
      <c r="D36" s="1110">
        <v>580</v>
      </c>
      <c r="E36" s="1101">
        <v>11</v>
      </c>
      <c r="F36" s="1110">
        <v>270</v>
      </c>
      <c r="G36" s="1101">
        <v>0</v>
      </c>
      <c r="H36" s="685">
        <v>1080</v>
      </c>
    </row>
    <row r="37" spans="1:8">
      <c r="A37" s="225" t="s">
        <v>111</v>
      </c>
      <c r="B37" s="1355" t="s">
        <v>273</v>
      </c>
      <c r="C37" s="1109" t="s">
        <v>269</v>
      </c>
      <c r="D37" s="1110">
        <v>20</v>
      </c>
      <c r="E37" s="1101" t="s">
        <v>269</v>
      </c>
      <c r="F37" s="1110">
        <v>10</v>
      </c>
      <c r="G37" s="1101">
        <v>5</v>
      </c>
      <c r="H37" s="685">
        <v>60</v>
      </c>
    </row>
    <row r="38" spans="1:8">
      <c r="A38" s="225" t="s">
        <v>111</v>
      </c>
      <c r="B38" s="1355" t="s">
        <v>274</v>
      </c>
      <c r="C38" s="1109" t="s">
        <v>269</v>
      </c>
      <c r="D38" s="1110">
        <v>30</v>
      </c>
      <c r="E38" s="1101" t="s">
        <v>269</v>
      </c>
      <c r="F38" s="1110">
        <v>20</v>
      </c>
      <c r="G38" s="1101">
        <v>6</v>
      </c>
      <c r="H38" s="1100">
        <v>130</v>
      </c>
    </row>
    <row r="39" spans="1:8">
      <c r="A39" s="225" t="s">
        <v>111</v>
      </c>
      <c r="B39" s="1355" t="s">
        <v>185</v>
      </c>
      <c r="C39" s="1109" t="s">
        <v>269</v>
      </c>
      <c r="D39" s="1110">
        <v>40</v>
      </c>
      <c r="E39" s="1101" t="s">
        <v>269</v>
      </c>
      <c r="F39" s="1110">
        <v>20</v>
      </c>
      <c r="G39" s="1101">
        <v>0</v>
      </c>
      <c r="H39" s="1100">
        <v>120</v>
      </c>
    </row>
    <row r="40" spans="1:8" ht="31">
      <c r="A40" s="223" t="s">
        <v>111</v>
      </c>
      <c r="B40" s="963" t="s">
        <v>719</v>
      </c>
      <c r="C40" s="1438" t="s">
        <v>269</v>
      </c>
      <c r="D40" s="1114">
        <v>10</v>
      </c>
      <c r="E40" s="1103" t="s">
        <v>269</v>
      </c>
      <c r="F40" s="1114">
        <v>10</v>
      </c>
      <c r="G40" s="1103" t="s">
        <v>269</v>
      </c>
      <c r="H40" s="1105">
        <v>30</v>
      </c>
    </row>
    <row r="41" spans="1:8">
      <c r="A41" s="1357" t="s">
        <v>112</v>
      </c>
      <c r="B41" s="1361" t="s">
        <v>87</v>
      </c>
      <c r="C41" s="1115">
        <v>6</v>
      </c>
      <c r="D41" s="1116">
        <v>200</v>
      </c>
      <c r="E41" s="1106">
        <v>8</v>
      </c>
      <c r="F41" s="1116">
        <v>110</v>
      </c>
      <c r="G41" s="458">
        <v>1</v>
      </c>
      <c r="H41" s="1119">
        <v>530</v>
      </c>
    </row>
    <row r="42" spans="1:8">
      <c r="A42" s="1357" t="s">
        <v>112</v>
      </c>
      <c r="B42" s="1355" t="s">
        <v>88</v>
      </c>
      <c r="C42" s="1118">
        <v>2</v>
      </c>
      <c r="D42" s="1110">
        <v>210</v>
      </c>
      <c r="E42" s="1101">
        <v>2</v>
      </c>
      <c r="F42" s="1110">
        <v>100</v>
      </c>
      <c r="G42" s="460">
        <v>2</v>
      </c>
      <c r="H42" s="1100">
        <v>460</v>
      </c>
    </row>
    <row r="43" spans="1:8">
      <c r="A43" s="1357" t="s">
        <v>112</v>
      </c>
      <c r="B43" s="1355" t="s">
        <v>89</v>
      </c>
      <c r="C43" s="1118">
        <v>3</v>
      </c>
      <c r="D43" s="1110">
        <v>220</v>
      </c>
      <c r="E43" s="1101">
        <v>13</v>
      </c>
      <c r="F43" s="1110">
        <v>110</v>
      </c>
      <c r="G43" s="460">
        <v>2</v>
      </c>
      <c r="H43" s="1100">
        <v>400</v>
      </c>
    </row>
    <row r="44" spans="1:8">
      <c r="A44" s="1357" t="s">
        <v>112</v>
      </c>
      <c r="B44" s="1355" t="s">
        <v>90</v>
      </c>
      <c r="C44" s="1118">
        <v>2</v>
      </c>
      <c r="D44" s="1110">
        <v>230</v>
      </c>
      <c r="E44" s="1101">
        <v>10</v>
      </c>
      <c r="F44" s="1110">
        <v>110</v>
      </c>
      <c r="G44" s="460">
        <v>4</v>
      </c>
      <c r="H44" s="1100">
        <v>380</v>
      </c>
    </row>
    <row r="45" spans="1:8">
      <c r="A45" s="1357" t="s">
        <v>112</v>
      </c>
      <c r="B45" s="1355" t="s">
        <v>91</v>
      </c>
      <c r="C45" s="1118">
        <v>2</v>
      </c>
      <c r="D45" s="1110">
        <v>340</v>
      </c>
      <c r="E45" s="1101">
        <v>10</v>
      </c>
      <c r="F45" s="1110">
        <v>150</v>
      </c>
      <c r="G45" s="460">
        <v>6</v>
      </c>
      <c r="H45" s="1100">
        <v>590</v>
      </c>
    </row>
    <row r="46" spans="1:8">
      <c r="A46" s="1357" t="s">
        <v>112</v>
      </c>
      <c r="B46" s="1355" t="s">
        <v>92</v>
      </c>
      <c r="C46" s="1118">
        <v>3</v>
      </c>
      <c r="D46" s="1110">
        <v>280</v>
      </c>
      <c r="E46" s="1101">
        <v>9</v>
      </c>
      <c r="F46" s="1110">
        <v>130</v>
      </c>
      <c r="G46" s="460">
        <v>4</v>
      </c>
      <c r="H46" s="1100">
        <v>480</v>
      </c>
    </row>
    <row r="47" spans="1:8">
      <c r="A47" s="1357" t="s">
        <v>112</v>
      </c>
      <c r="B47" s="1355" t="s">
        <v>93</v>
      </c>
      <c r="C47" s="1113">
        <v>4</v>
      </c>
      <c r="D47" s="1114">
        <v>540</v>
      </c>
      <c r="E47" s="1103">
        <v>9</v>
      </c>
      <c r="F47" s="1114">
        <v>230</v>
      </c>
      <c r="G47" s="1230">
        <v>6</v>
      </c>
      <c r="H47" s="1105">
        <v>860</v>
      </c>
    </row>
    <row r="48" spans="1:8">
      <c r="A48" s="1019" t="s">
        <v>654</v>
      </c>
      <c r="B48" s="970" t="s">
        <v>703</v>
      </c>
      <c r="C48" s="1115">
        <v>2</v>
      </c>
      <c r="D48" s="1116">
        <v>220</v>
      </c>
      <c r="E48" s="1106">
        <v>5</v>
      </c>
      <c r="F48" s="1116">
        <v>110</v>
      </c>
      <c r="G48" s="458">
        <v>2</v>
      </c>
      <c r="H48" s="1119">
        <v>540</v>
      </c>
    </row>
    <row r="49" spans="1:8">
      <c r="A49" s="1012" t="s">
        <v>654</v>
      </c>
      <c r="B49" s="838">
        <v>2</v>
      </c>
      <c r="C49" s="1118">
        <v>4</v>
      </c>
      <c r="D49" s="1110">
        <v>320</v>
      </c>
      <c r="E49" s="1101">
        <v>9</v>
      </c>
      <c r="F49" s="1110">
        <v>150</v>
      </c>
      <c r="G49" s="460">
        <v>2</v>
      </c>
      <c r="H49" s="1100">
        <v>640</v>
      </c>
    </row>
    <row r="50" spans="1:8">
      <c r="A50" s="1012" t="s">
        <v>654</v>
      </c>
      <c r="B50" s="838">
        <v>3</v>
      </c>
      <c r="C50" s="1118">
        <v>2</v>
      </c>
      <c r="D50" s="1110">
        <v>400</v>
      </c>
      <c r="E50" s="1101">
        <v>12</v>
      </c>
      <c r="F50" s="1110">
        <v>190</v>
      </c>
      <c r="G50" s="460">
        <v>2</v>
      </c>
      <c r="H50" s="1100">
        <v>720</v>
      </c>
    </row>
    <row r="51" spans="1:8">
      <c r="A51" s="1012" t="s">
        <v>654</v>
      </c>
      <c r="B51" s="838">
        <v>4</v>
      </c>
      <c r="C51" s="1118">
        <v>2</v>
      </c>
      <c r="D51" s="1110">
        <v>500</v>
      </c>
      <c r="E51" s="1101">
        <v>10</v>
      </c>
      <c r="F51" s="1110">
        <v>250</v>
      </c>
      <c r="G51" s="460">
        <v>5</v>
      </c>
      <c r="H51" s="1100">
        <v>840</v>
      </c>
    </row>
    <row r="52" spans="1:8">
      <c r="A52" s="1015" t="s">
        <v>654</v>
      </c>
      <c r="B52" s="839" t="s">
        <v>704</v>
      </c>
      <c r="C52" s="1113">
        <v>5</v>
      </c>
      <c r="D52" s="1114">
        <v>590</v>
      </c>
      <c r="E52" s="1103">
        <v>8</v>
      </c>
      <c r="F52" s="1114">
        <v>250</v>
      </c>
      <c r="G52" s="1230">
        <v>6</v>
      </c>
      <c r="H52" s="1105">
        <v>960</v>
      </c>
    </row>
    <row r="53" spans="1:8">
      <c r="A53" s="1357" t="s">
        <v>180</v>
      </c>
      <c r="B53" s="1355" t="s">
        <v>120</v>
      </c>
      <c r="C53" s="1115">
        <v>3</v>
      </c>
      <c r="D53" s="1116">
        <v>190</v>
      </c>
      <c r="E53" s="1106">
        <v>13</v>
      </c>
      <c r="F53" s="1116">
        <v>100</v>
      </c>
      <c r="G53" s="1363">
        <v>3</v>
      </c>
      <c r="H53" s="1119">
        <v>470</v>
      </c>
    </row>
    <row r="54" spans="1:8">
      <c r="A54" s="1357" t="s">
        <v>180</v>
      </c>
      <c r="B54" s="1355">
        <v>2</v>
      </c>
      <c r="C54" s="1118">
        <v>4</v>
      </c>
      <c r="D54" s="1110">
        <v>300</v>
      </c>
      <c r="E54" s="1101">
        <v>8</v>
      </c>
      <c r="F54" s="1110">
        <v>160</v>
      </c>
      <c r="G54" s="793">
        <v>3</v>
      </c>
      <c r="H54" s="1100">
        <v>650</v>
      </c>
    </row>
    <row r="55" spans="1:8">
      <c r="A55" s="1357" t="s">
        <v>180</v>
      </c>
      <c r="B55" s="1356">
        <v>3</v>
      </c>
      <c r="C55" s="1094">
        <v>4</v>
      </c>
      <c r="D55" s="1111">
        <v>420</v>
      </c>
      <c r="E55" s="761">
        <v>9</v>
      </c>
      <c r="F55" s="1111">
        <v>220</v>
      </c>
      <c r="G55" s="1362">
        <v>5</v>
      </c>
      <c r="H55" s="1096">
        <v>790</v>
      </c>
    </row>
    <row r="56" spans="1:8">
      <c r="A56" s="1357" t="s">
        <v>180</v>
      </c>
      <c r="B56" s="94">
        <v>4</v>
      </c>
      <c r="C56" s="1118">
        <v>4</v>
      </c>
      <c r="D56" s="1110">
        <v>540</v>
      </c>
      <c r="E56" s="1099">
        <v>10</v>
      </c>
      <c r="F56" s="1110">
        <v>270</v>
      </c>
      <c r="G56" s="1099">
        <v>4</v>
      </c>
      <c r="H56" s="1100">
        <v>950</v>
      </c>
    </row>
    <row r="57" spans="1:8">
      <c r="A57" s="1357" t="s">
        <v>180</v>
      </c>
      <c r="B57" s="320" t="s">
        <v>121</v>
      </c>
      <c r="C57" s="1113">
        <v>2</v>
      </c>
      <c r="D57" s="1114">
        <v>620</v>
      </c>
      <c r="E57" s="1120">
        <v>6</v>
      </c>
      <c r="F57" s="1114">
        <v>210</v>
      </c>
      <c r="G57" s="1120">
        <v>4</v>
      </c>
      <c r="H57" s="1105">
        <v>940</v>
      </c>
    </row>
    <row r="58" spans="1:8">
      <c r="A58" s="1358" t="s">
        <v>171</v>
      </c>
      <c r="B58" s="414" t="s">
        <v>96</v>
      </c>
      <c r="C58" s="1115">
        <v>4</v>
      </c>
      <c r="D58" s="1116">
        <v>750</v>
      </c>
      <c r="E58" s="792">
        <v>6</v>
      </c>
      <c r="F58" s="1116">
        <v>200</v>
      </c>
      <c r="G58" s="1117">
        <v>3</v>
      </c>
      <c r="H58" s="1119">
        <v>1380</v>
      </c>
    </row>
    <row r="59" spans="1:8">
      <c r="A59" s="1357" t="s">
        <v>171</v>
      </c>
      <c r="B59" s="94" t="s">
        <v>97</v>
      </c>
      <c r="C59" s="1118">
        <v>3</v>
      </c>
      <c r="D59" s="1110">
        <v>560</v>
      </c>
      <c r="E59" s="791">
        <v>8</v>
      </c>
      <c r="F59" s="1110">
        <v>320</v>
      </c>
      <c r="G59" s="1099">
        <v>4</v>
      </c>
      <c r="H59" s="1100">
        <v>1140</v>
      </c>
    </row>
    <row r="60" spans="1:8">
      <c r="A60" s="1357" t="s">
        <v>171</v>
      </c>
      <c r="B60" s="94" t="s">
        <v>98</v>
      </c>
      <c r="C60" s="1118">
        <v>2</v>
      </c>
      <c r="D60" s="1110">
        <v>220</v>
      </c>
      <c r="E60" s="1102">
        <v>11</v>
      </c>
      <c r="F60" s="1110">
        <v>120</v>
      </c>
      <c r="G60" s="1099">
        <v>5</v>
      </c>
      <c r="H60" s="1100">
        <v>370</v>
      </c>
    </row>
    <row r="61" spans="1:8">
      <c r="A61" s="1357" t="s">
        <v>171</v>
      </c>
      <c r="B61" s="94" t="s">
        <v>99</v>
      </c>
      <c r="C61" s="1118">
        <v>4</v>
      </c>
      <c r="D61" s="1110">
        <v>70</v>
      </c>
      <c r="E61" s="1102" t="s">
        <v>269</v>
      </c>
      <c r="F61" s="1110">
        <v>40</v>
      </c>
      <c r="G61" s="1102">
        <v>2</v>
      </c>
      <c r="H61" s="1100">
        <v>130</v>
      </c>
    </row>
    <row r="62" spans="1:8">
      <c r="A62" s="1357" t="s">
        <v>171</v>
      </c>
      <c r="B62" s="94" t="s">
        <v>100</v>
      </c>
      <c r="C62" s="1118">
        <v>5</v>
      </c>
      <c r="D62" s="1110">
        <v>300</v>
      </c>
      <c r="E62" s="1099">
        <v>15</v>
      </c>
      <c r="F62" s="1110">
        <v>170</v>
      </c>
      <c r="G62" s="1099">
        <v>4</v>
      </c>
      <c r="H62" s="1100">
        <v>450</v>
      </c>
    </row>
    <row r="63" spans="1:8">
      <c r="A63" s="530" t="s">
        <v>171</v>
      </c>
      <c r="B63" s="320" t="s">
        <v>101</v>
      </c>
      <c r="C63" s="1113">
        <v>2</v>
      </c>
      <c r="D63" s="1114">
        <v>160</v>
      </c>
      <c r="E63" s="1104">
        <v>7</v>
      </c>
      <c r="F63" s="1114">
        <v>110</v>
      </c>
      <c r="G63" s="1120">
        <v>6</v>
      </c>
      <c r="H63" s="1105">
        <v>320</v>
      </c>
    </row>
    <row r="64" spans="1:8">
      <c r="A64" s="1357" t="s">
        <v>868</v>
      </c>
      <c r="B64" s="414" t="s">
        <v>47</v>
      </c>
      <c r="C64" s="1115">
        <v>3</v>
      </c>
      <c r="D64" s="1116">
        <v>910</v>
      </c>
      <c r="E64" s="1117">
        <v>10</v>
      </c>
      <c r="F64" s="1116">
        <v>420</v>
      </c>
      <c r="G64" s="1117">
        <v>3</v>
      </c>
      <c r="H64" s="1119">
        <v>1420</v>
      </c>
    </row>
    <row r="65" spans="1:8">
      <c r="A65" s="1357" t="s">
        <v>868</v>
      </c>
      <c r="B65" s="94" t="s">
        <v>145</v>
      </c>
      <c r="C65" s="1118">
        <v>3</v>
      </c>
      <c r="D65" s="1110">
        <v>620</v>
      </c>
      <c r="E65" s="1099">
        <v>9</v>
      </c>
      <c r="F65" s="1110">
        <v>300</v>
      </c>
      <c r="G65" s="1099">
        <v>5</v>
      </c>
      <c r="H65" s="1100">
        <v>960</v>
      </c>
    </row>
    <row r="66" spans="1:8">
      <c r="A66" s="1357" t="s">
        <v>868</v>
      </c>
      <c r="B66" s="94" t="s">
        <v>146</v>
      </c>
      <c r="C66" s="1118">
        <v>2</v>
      </c>
      <c r="D66" s="1110">
        <v>290</v>
      </c>
      <c r="E66" s="1102">
        <v>6</v>
      </c>
      <c r="F66" s="1110">
        <v>130</v>
      </c>
      <c r="G66" s="1099">
        <v>5</v>
      </c>
      <c r="H66" s="1100">
        <v>430</v>
      </c>
    </row>
    <row r="67" spans="1:8">
      <c r="A67" s="1357" t="s">
        <v>868</v>
      </c>
      <c r="B67" s="94" t="s">
        <v>200</v>
      </c>
      <c r="C67" s="1118">
        <v>7</v>
      </c>
      <c r="D67" s="1110">
        <v>100</v>
      </c>
      <c r="E67" s="1102">
        <v>12</v>
      </c>
      <c r="F67" s="1110">
        <v>50</v>
      </c>
      <c r="G67" s="1099">
        <v>7</v>
      </c>
      <c r="H67" s="1100">
        <v>140</v>
      </c>
    </row>
    <row r="68" spans="1:8" ht="16" thickBot="1">
      <c r="A68" s="1359" t="s">
        <v>868</v>
      </c>
      <c r="B68" s="95" t="s">
        <v>201</v>
      </c>
      <c r="C68" s="1121">
        <v>3</v>
      </c>
      <c r="D68" s="1122">
        <v>140</v>
      </c>
      <c r="E68" s="1123">
        <v>3</v>
      </c>
      <c r="F68" s="1122">
        <v>60</v>
      </c>
      <c r="G68" s="1124">
        <v>4</v>
      </c>
      <c r="H68" s="1125">
        <v>270</v>
      </c>
    </row>
  </sheetData>
  <phoneticPr fontId="54" type="noConversion"/>
  <pageMargins left="0.7" right="0.7" top="0.75" bottom="0.75" header="0.3" footer="0.3"/>
  <pageSetup paperSize="9" orientation="portrait" r:id="rId1"/>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2"/>
  <dimension ref="A1:I13"/>
  <sheetViews>
    <sheetView workbookViewId="0"/>
  </sheetViews>
  <sheetFormatPr defaultColWidth="9.23046875" defaultRowHeight="15.5"/>
  <cols>
    <col min="1" max="1" width="52.84375" style="9" customWidth="1"/>
    <col min="2" max="16384" width="9.23046875" style="9"/>
  </cols>
  <sheetData>
    <row r="1" spans="1:9" ht="18">
      <c r="A1" s="1237" t="s">
        <v>1129</v>
      </c>
      <c r="B1" s="1237"/>
      <c r="C1" s="1237"/>
      <c r="D1" s="1237"/>
      <c r="E1" s="1237"/>
      <c r="F1" s="1237"/>
    </row>
    <row r="2" spans="1:9">
      <c r="A2" s="1236" t="s">
        <v>920</v>
      </c>
      <c r="B2" s="248"/>
      <c r="C2" s="248"/>
      <c r="D2" s="248"/>
      <c r="E2" s="249"/>
      <c r="F2" s="249"/>
    </row>
    <row r="3" spans="1:9" ht="16" thickBot="1">
      <c r="A3" s="9" t="s">
        <v>30</v>
      </c>
      <c r="B3" s="248"/>
      <c r="C3" s="248"/>
      <c r="D3" s="248"/>
      <c r="E3" s="249"/>
      <c r="F3" s="249"/>
    </row>
    <row r="4" spans="1:9">
      <c r="A4" s="131" t="s">
        <v>384</v>
      </c>
      <c r="B4" s="548" t="s">
        <v>364</v>
      </c>
      <c r="C4" s="548" t="s">
        <v>365</v>
      </c>
      <c r="D4" s="548" t="s">
        <v>366</v>
      </c>
      <c r="E4" s="549" t="s">
        <v>367</v>
      </c>
      <c r="F4" s="550" t="s">
        <v>352</v>
      </c>
      <c r="G4" s="549" t="s">
        <v>513</v>
      </c>
      <c r="H4" s="548" t="s">
        <v>1079</v>
      </c>
    </row>
    <row r="5" spans="1:9">
      <c r="A5" s="513" t="s">
        <v>275</v>
      </c>
      <c r="B5" s="96">
        <v>0.3</v>
      </c>
      <c r="C5" s="315">
        <v>0.7</v>
      </c>
      <c r="D5" s="315">
        <v>1.8</v>
      </c>
      <c r="E5" s="203">
        <v>1.6</v>
      </c>
      <c r="F5" s="1092">
        <v>2.2000000000000002</v>
      </c>
      <c r="G5" s="203">
        <v>3.4</v>
      </c>
      <c r="H5" s="1092">
        <v>4.0999999999999996</v>
      </c>
    </row>
    <row r="6" spans="1:9">
      <c r="A6" s="514" t="s">
        <v>276</v>
      </c>
      <c r="B6" s="97">
        <v>1</v>
      </c>
      <c r="C6" s="190">
        <v>2.1</v>
      </c>
      <c r="D6" s="190">
        <v>2.4</v>
      </c>
      <c r="E6" s="203">
        <v>2.4</v>
      </c>
      <c r="F6" s="1092">
        <v>3.2</v>
      </c>
      <c r="G6" s="203">
        <v>5.4</v>
      </c>
      <c r="H6" s="1092">
        <v>3.9</v>
      </c>
    </row>
    <row r="7" spans="1:9">
      <c r="A7" s="514" t="s">
        <v>277</v>
      </c>
      <c r="B7" s="97">
        <v>35.9</v>
      </c>
      <c r="C7" s="190">
        <v>41</v>
      </c>
      <c r="D7" s="190">
        <v>44.3</v>
      </c>
      <c r="E7" s="203">
        <v>47.6</v>
      </c>
      <c r="F7" s="1092">
        <v>56.2</v>
      </c>
      <c r="G7" s="203">
        <v>52.2</v>
      </c>
      <c r="H7" s="1092">
        <v>41.4</v>
      </c>
    </row>
    <row r="8" spans="1:9">
      <c r="A8" s="514" t="s">
        <v>278</v>
      </c>
      <c r="B8" s="97">
        <v>48.7</v>
      </c>
      <c r="C8" s="190">
        <v>42.8</v>
      </c>
      <c r="D8" s="190">
        <v>38.299999999999997</v>
      </c>
      <c r="E8" s="203">
        <v>36.6</v>
      </c>
      <c r="F8" s="1092">
        <v>29.4</v>
      </c>
      <c r="G8" s="203">
        <v>31.7</v>
      </c>
      <c r="H8" s="1092">
        <v>41.9</v>
      </c>
    </row>
    <row r="9" spans="1:9">
      <c r="A9" s="514" t="s">
        <v>279</v>
      </c>
      <c r="B9" s="97">
        <v>3</v>
      </c>
      <c r="C9" s="190">
        <v>3.1</v>
      </c>
      <c r="D9" s="190">
        <v>3.1</v>
      </c>
      <c r="E9" s="202">
        <v>3</v>
      </c>
      <c r="F9" s="1092">
        <v>3.2</v>
      </c>
      <c r="G9" s="202">
        <v>3.7</v>
      </c>
      <c r="H9" s="1092">
        <v>3.9</v>
      </c>
    </row>
    <row r="10" spans="1:9">
      <c r="A10" s="1133" t="s">
        <v>280</v>
      </c>
      <c r="B10" s="1234">
        <v>11</v>
      </c>
      <c r="C10" s="253">
        <v>10.3</v>
      </c>
      <c r="D10" s="253">
        <v>10.1</v>
      </c>
      <c r="E10" s="625">
        <v>8.6999999999999993</v>
      </c>
      <c r="F10" s="1235">
        <v>5.9</v>
      </c>
      <c r="G10" s="625">
        <v>3.5</v>
      </c>
      <c r="H10" s="1235">
        <v>4.8</v>
      </c>
    </row>
    <row r="11" spans="1:9" ht="16" thickBot="1">
      <c r="A11" s="1128" t="s">
        <v>780</v>
      </c>
      <c r="B11" s="1231">
        <v>4440</v>
      </c>
      <c r="C11" s="1231">
        <v>5200</v>
      </c>
      <c r="D11" s="1231">
        <v>5310</v>
      </c>
      <c r="E11" s="1232">
        <v>5560</v>
      </c>
      <c r="F11" s="1233">
        <v>1980</v>
      </c>
      <c r="G11" s="1232">
        <v>6970</v>
      </c>
      <c r="H11" s="1233">
        <v>6360</v>
      </c>
      <c r="I11" s="696"/>
    </row>
    <row r="12" spans="1:9">
      <c r="A12" s="1093"/>
      <c r="B12" s="17"/>
      <c r="C12" s="17"/>
      <c r="D12" s="6"/>
      <c r="E12" s="6"/>
      <c r="F12" s="6"/>
    </row>
    <row r="13" spans="1:9">
      <c r="A13" s="696"/>
      <c r="B13" s="696"/>
      <c r="C13" s="696"/>
      <c r="D13" s="696"/>
      <c r="E13" s="696"/>
      <c r="F13" s="696"/>
    </row>
  </sheetData>
  <phoneticPr fontId="54" type="noConversion"/>
  <pageMargins left="0.7" right="0.7" top="0.75" bottom="0.75" header="0.3" footer="0.3"/>
  <pageSetup paperSize="9" orientation="portrait" r:id="rId1"/>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3"/>
  <dimension ref="A1:H18"/>
  <sheetViews>
    <sheetView workbookViewId="0"/>
  </sheetViews>
  <sheetFormatPr defaultColWidth="9.23046875" defaultRowHeight="15.5"/>
  <cols>
    <col min="1" max="1" width="40" style="9" customWidth="1"/>
    <col min="2" max="16384" width="9.23046875" style="9"/>
  </cols>
  <sheetData>
    <row r="1" spans="1:8" ht="18">
      <c r="A1" s="683" t="s">
        <v>1198</v>
      </c>
      <c r="B1" s="11"/>
      <c r="D1" s="10"/>
      <c r="E1" s="6"/>
      <c r="F1" s="6"/>
      <c r="G1" s="6"/>
    </row>
    <row r="2" spans="1:8">
      <c r="A2" s="690" t="s">
        <v>508</v>
      </c>
      <c r="B2" s="11"/>
      <c r="D2" s="247"/>
      <c r="E2" s="12"/>
      <c r="F2" s="136"/>
      <c r="G2" s="6"/>
    </row>
    <row r="3" spans="1:8" ht="16" thickBot="1">
      <c r="A3" s="328" t="s">
        <v>30</v>
      </c>
      <c r="B3" s="250"/>
      <c r="C3" s="763"/>
      <c r="D3" s="12"/>
      <c r="E3" s="12"/>
      <c r="F3" s="136"/>
      <c r="G3" s="6"/>
    </row>
    <row r="4" spans="1:8" ht="16" thickBot="1">
      <c r="A4" s="788" t="s">
        <v>514</v>
      </c>
      <c r="B4" s="1364" t="s">
        <v>364</v>
      </c>
      <c r="C4" s="1364" t="s">
        <v>365</v>
      </c>
      <c r="D4" s="1364" t="s">
        <v>366</v>
      </c>
      <c r="E4" s="1365" t="s">
        <v>367</v>
      </c>
      <c r="F4" s="1366" t="s">
        <v>352</v>
      </c>
      <c r="G4" s="1365" t="s">
        <v>513</v>
      </c>
      <c r="H4" s="1364" t="s">
        <v>1079</v>
      </c>
    </row>
    <row r="5" spans="1:8">
      <c r="A5" s="513" t="s">
        <v>281</v>
      </c>
      <c r="B5" s="93">
        <v>23</v>
      </c>
      <c r="C5" s="93">
        <v>20</v>
      </c>
      <c r="D5" s="93">
        <v>23</v>
      </c>
      <c r="E5" s="1091">
        <v>22</v>
      </c>
      <c r="F5" s="327">
        <v>22</v>
      </c>
      <c r="G5" s="1091">
        <v>16</v>
      </c>
      <c r="H5" s="1367">
        <v>17</v>
      </c>
    </row>
    <row r="6" spans="1:8">
      <c r="A6" s="514" t="s">
        <v>282</v>
      </c>
      <c r="B6" s="19">
        <v>64</v>
      </c>
      <c r="C6" s="19">
        <v>63</v>
      </c>
      <c r="D6" s="19">
        <v>58</v>
      </c>
      <c r="E6" s="1091">
        <v>51</v>
      </c>
      <c r="F6" s="327">
        <v>43</v>
      </c>
      <c r="G6" s="1091">
        <v>43</v>
      </c>
      <c r="H6" s="1367">
        <v>52</v>
      </c>
    </row>
    <row r="7" spans="1:8">
      <c r="A7" s="514" t="s">
        <v>283</v>
      </c>
      <c r="B7" s="19">
        <v>19</v>
      </c>
      <c r="C7" s="19">
        <v>21</v>
      </c>
      <c r="D7" s="19">
        <v>23</v>
      </c>
      <c r="E7" s="203">
        <v>20</v>
      </c>
      <c r="F7" s="327">
        <v>19</v>
      </c>
      <c r="G7" s="203">
        <v>16</v>
      </c>
      <c r="H7" s="1367">
        <v>16</v>
      </c>
    </row>
    <row r="8" spans="1:8">
      <c r="A8" s="514" t="s">
        <v>284</v>
      </c>
      <c r="B8" s="19">
        <v>22</v>
      </c>
      <c r="C8" s="19">
        <v>23</v>
      </c>
      <c r="D8" s="19">
        <v>23</v>
      </c>
      <c r="E8" s="1091">
        <v>21</v>
      </c>
      <c r="F8" s="327">
        <v>21</v>
      </c>
      <c r="G8" s="1091">
        <v>16</v>
      </c>
      <c r="H8" s="1367">
        <v>16</v>
      </c>
    </row>
    <row r="9" spans="1:8">
      <c r="A9" s="514" t="s">
        <v>285</v>
      </c>
      <c r="B9" s="19">
        <v>5</v>
      </c>
      <c r="C9" s="19">
        <v>6</v>
      </c>
      <c r="D9" s="19">
        <v>6</v>
      </c>
      <c r="E9" s="1091">
        <v>5</v>
      </c>
      <c r="F9" s="327">
        <v>6</v>
      </c>
      <c r="G9" s="1091">
        <v>4</v>
      </c>
      <c r="H9" s="1367">
        <v>4</v>
      </c>
    </row>
    <row r="10" spans="1:8">
      <c r="A10" s="514" t="s">
        <v>286</v>
      </c>
      <c r="B10" s="19">
        <v>13</v>
      </c>
      <c r="C10" s="19">
        <v>15</v>
      </c>
      <c r="D10" s="19">
        <v>13</v>
      </c>
      <c r="E10" s="1091">
        <v>12</v>
      </c>
      <c r="F10" s="327">
        <v>13</v>
      </c>
      <c r="G10" s="1091">
        <v>10</v>
      </c>
      <c r="H10" s="1367">
        <v>9</v>
      </c>
    </row>
    <row r="11" spans="1:8">
      <c r="A11" s="514" t="s">
        <v>287</v>
      </c>
      <c r="B11" s="93">
        <v>5</v>
      </c>
      <c r="C11" s="93">
        <v>5</v>
      </c>
      <c r="D11" s="93">
        <v>5</v>
      </c>
      <c r="E11" s="1091">
        <v>4</v>
      </c>
      <c r="F11" s="327">
        <v>5</v>
      </c>
      <c r="G11" s="1091">
        <v>5</v>
      </c>
      <c r="H11" s="1367">
        <v>3</v>
      </c>
    </row>
    <row r="12" spans="1:8">
      <c r="A12" s="514" t="s">
        <v>288</v>
      </c>
      <c r="B12" s="19">
        <v>68</v>
      </c>
      <c r="C12" s="19">
        <v>70</v>
      </c>
      <c r="D12" s="19">
        <v>68</v>
      </c>
      <c r="E12" s="1091">
        <v>70</v>
      </c>
      <c r="F12" s="327">
        <v>77</v>
      </c>
      <c r="G12" s="1091">
        <v>79</v>
      </c>
      <c r="H12" s="1367">
        <v>72</v>
      </c>
    </row>
    <row r="13" spans="1:8">
      <c r="A13" s="514" t="s">
        <v>289</v>
      </c>
      <c r="B13" s="19">
        <v>16</v>
      </c>
      <c r="C13" s="19">
        <v>14</v>
      </c>
      <c r="D13" s="19">
        <v>12</v>
      </c>
      <c r="E13" s="1091">
        <v>12</v>
      </c>
      <c r="F13" s="327">
        <v>15</v>
      </c>
      <c r="G13" s="1091">
        <v>12</v>
      </c>
      <c r="H13" s="1367">
        <v>10</v>
      </c>
    </row>
    <row r="14" spans="1:8">
      <c r="A14" s="514" t="s">
        <v>290</v>
      </c>
      <c r="B14" s="19">
        <v>4</v>
      </c>
      <c r="C14" s="19">
        <v>4</v>
      </c>
      <c r="D14" s="19">
        <v>4</v>
      </c>
      <c r="E14" s="1091">
        <v>4</v>
      </c>
      <c r="F14" s="327">
        <v>5</v>
      </c>
      <c r="G14" s="1091">
        <v>4</v>
      </c>
      <c r="H14" s="1367">
        <v>3</v>
      </c>
    </row>
    <row r="15" spans="1:8">
      <c r="A15" s="514" t="s">
        <v>2</v>
      </c>
      <c r="B15" s="19">
        <v>2</v>
      </c>
      <c r="C15" s="19">
        <v>3</v>
      </c>
      <c r="D15" s="19">
        <v>3</v>
      </c>
      <c r="E15" s="1091">
        <v>3</v>
      </c>
      <c r="F15" s="327">
        <v>5</v>
      </c>
      <c r="G15" s="1091">
        <v>9</v>
      </c>
      <c r="H15" s="1367">
        <v>4</v>
      </c>
    </row>
    <row r="16" spans="1:8">
      <c r="A16" s="1133" t="s">
        <v>291</v>
      </c>
      <c r="B16" s="1134">
        <v>1</v>
      </c>
      <c r="C16" s="1134">
        <v>1</v>
      </c>
      <c r="D16" s="1134">
        <v>1</v>
      </c>
      <c r="E16" s="1135">
        <v>1</v>
      </c>
      <c r="F16" s="626">
        <v>1</v>
      </c>
      <c r="G16" s="1135">
        <v>1</v>
      </c>
      <c r="H16" s="1368">
        <v>1</v>
      </c>
    </row>
    <row r="17" spans="1:8">
      <c r="A17" s="1128" t="s">
        <v>780</v>
      </c>
      <c r="B17" s="1129">
        <v>1550</v>
      </c>
      <c r="C17" s="1130">
        <v>2190</v>
      </c>
      <c r="D17" s="1130">
        <v>2460</v>
      </c>
      <c r="E17" s="1131">
        <v>2690</v>
      </c>
      <c r="F17" s="1132">
        <v>1150</v>
      </c>
      <c r="G17" s="1131">
        <v>3890</v>
      </c>
      <c r="H17" s="1132">
        <v>2840</v>
      </c>
    </row>
    <row r="18" spans="1:8">
      <c r="A18" s="68"/>
      <c r="B18" s="68"/>
      <c r="C18" s="68"/>
      <c r="D18" s="68"/>
      <c r="E18" s="68"/>
      <c r="F18" s="6"/>
      <c r="G18" s="6"/>
    </row>
  </sheetData>
  <phoneticPr fontId="54" type="noConversion"/>
  <pageMargins left="0.7" right="0.7" top="0.75" bottom="0.75" header="0.3" footer="0.3"/>
  <pageSetup paperSize="9" orientation="portrait" r:id="rId1"/>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4"/>
  <dimension ref="A1:H25"/>
  <sheetViews>
    <sheetView workbookViewId="0"/>
  </sheetViews>
  <sheetFormatPr defaultColWidth="9.23046875" defaultRowHeight="15.5"/>
  <cols>
    <col min="1" max="1" width="44.765625" style="9" customWidth="1"/>
    <col min="2" max="16384" width="9.23046875" style="9"/>
  </cols>
  <sheetData>
    <row r="1" spans="1:8" ht="18">
      <c r="A1" s="1200" t="s">
        <v>1201</v>
      </c>
      <c r="B1" s="11"/>
      <c r="D1" s="10"/>
      <c r="E1" s="6"/>
      <c r="F1" s="6"/>
      <c r="G1" s="6"/>
    </row>
    <row r="2" spans="1:8">
      <c r="A2" s="690" t="s">
        <v>508</v>
      </c>
      <c r="B2" s="11"/>
      <c r="D2" s="247"/>
      <c r="E2" s="12"/>
      <c r="F2" s="12"/>
      <c r="G2" s="12"/>
    </row>
    <row r="3" spans="1:8" ht="16" thickBot="1">
      <c r="A3" s="9" t="s">
        <v>30</v>
      </c>
      <c r="B3" s="250"/>
      <c r="C3" s="763"/>
      <c r="D3" s="12"/>
      <c r="E3" s="12"/>
      <c r="F3" s="12"/>
      <c r="G3" s="12"/>
      <c r="H3" s="997"/>
    </row>
    <row r="4" spans="1:8" ht="16" thickBot="1">
      <c r="A4" s="515" t="s">
        <v>384</v>
      </c>
      <c r="B4" s="1364" t="s">
        <v>364</v>
      </c>
      <c r="C4" s="1364" t="s">
        <v>365</v>
      </c>
      <c r="D4" s="1364" t="s">
        <v>366</v>
      </c>
      <c r="E4" s="1365" t="s">
        <v>367</v>
      </c>
      <c r="F4" s="809" t="s">
        <v>352</v>
      </c>
      <c r="G4" s="1365" t="s">
        <v>513</v>
      </c>
      <c r="H4" s="808" t="s">
        <v>1079</v>
      </c>
    </row>
    <row r="5" spans="1:8">
      <c r="A5" s="513" t="s">
        <v>292</v>
      </c>
      <c r="B5" s="93">
        <v>16</v>
      </c>
      <c r="C5" s="93">
        <v>17</v>
      </c>
      <c r="D5" s="93">
        <v>14</v>
      </c>
      <c r="E5" s="1091">
        <v>11</v>
      </c>
      <c r="F5" s="93">
        <v>7</v>
      </c>
      <c r="G5" s="1091">
        <v>8</v>
      </c>
      <c r="H5" s="93">
        <v>6</v>
      </c>
    </row>
    <row r="6" spans="1:8">
      <c r="A6" s="514" t="s">
        <v>293</v>
      </c>
      <c r="B6" s="19">
        <v>27</v>
      </c>
      <c r="C6" s="192">
        <v>25</v>
      </c>
      <c r="D6" s="19">
        <v>20</v>
      </c>
      <c r="E6" s="1091">
        <v>15</v>
      </c>
      <c r="F6" s="19">
        <v>15</v>
      </c>
      <c r="G6" s="1091">
        <v>9</v>
      </c>
      <c r="H6" s="19">
        <v>10</v>
      </c>
    </row>
    <row r="7" spans="1:8">
      <c r="A7" s="514" t="s">
        <v>294</v>
      </c>
      <c r="B7" s="19">
        <v>6</v>
      </c>
      <c r="C7" s="19">
        <v>8</v>
      </c>
      <c r="D7" s="19">
        <v>8</v>
      </c>
      <c r="E7" s="1091">
        <v>7</v>
      </c>
      <c r="F7" s="19">
        <v>7</v>
      </c>
      <c r="G7" s="1091">
        <v>6</v>
      </c>
      <c r="H7" s="19">
        <v>13</v>
      </c>
    </row>
    <row r="8" spans="1:8">
      <c r="A8" s="514" t="s">
        <v>281</v>
      </c>
      <c r="B8" s="19">
        <v>26</v>
      </c>
      <c r="C8" s="19">
        <v>31</v>
      </c>
      <c r="D8" s="19">
        <v>33</v>
      </c>
      <c r="E8" s="1091">
        <v>36</v>
      </c>
      <c r="F8" s="19">
        <v>43</v>
      </c>
      <c r="G8" s="1091">
        <v>49</v>
      </c>
      <c r="H8" s="19">
        <v>52</v>
      </c>
    </row>
    <row r="9" spans="1:8">
      <c r="A9" s="514" t="s">
        <v>283</v>
      </c>
      <c r="B9" s="19">
        <v>46</v>
      </c>
      <c r="C9" s="19">
        <v>45</v>
      </c>
      <c r="D9" s="19">
        <v>46</v>
      </c>
      <c r="E9" s="1091">
        <v>46</v>
      </c>
      <c r="F9" s="19">
        <v>42</v>
      </c>
      <c r="G9" s="1091">
        <v>41</v>
      </c>
      <c r="H9" s="19">
        <v>39</v>
      </c>
    </row>
    <row r="10" spans="1:8">
      <c r="A10" s="514" t="s">
        <v>295</v>
      </c>
      <c r="B10" s="19">
        <v>45</v>
      </c>
      <c r="C10" s="19">
        <v>44</v>
      </c>
      <c r="D10" s="19">
        <v>41</v>
      </c>
      <c r="E10" s="1091">
        <v>40</v>
      </c>
      <c r="F10" s="19">
        <v>44</v>
      </c>
      <c r="G10" s="1091">
        <v>46</v>
      </c>
      <c r="H10" s="19">
        <v>41</v>
      </c>
    </row>
    <row r="11" spans="1:8">
      <c r="A11" s="514" t="s">
        <v>285</v>
      </c>
      <c r="B11" s="19">
        <v>6</v>
      </c>
      <c r="C11" s="19">
        <v>6</v>
      </c>
      <c r="D11" s="19">
        <v>4</v>
      </c>
      <c r="E11" s="1091">
        <v>4</v>
      </c>
      <c r="F11" s="19">
        <v>4</v>
      </c>
      <c r="G11" s="1091">
        <v>3</v>
      </c>
      <c r="H11" s="19">
        <v>3</v>
      </c>
    </row>
    <row r="12" spans="1:8">
      <c r="A12" s="514" t="s">
        <v>296</v>
      </c>
      <c r="B12" s="19">
        <v>15</v>
      </c>
      <c r="C12" s="19">
        <v>15</v>
      </c>
      <c r="D12" s="19">
        <v>12</v>
      </c>
      <c r="E12" s="1091">
        <v>9</v>
      </c>
      <c r="F12" s="19">
        <v>7</v>
      </c>
      <c r="G12" s="1091">
        <v>6</v>
      </c>
      <c r="H12" s="19">
        <v>4</v>
      </c>
    </row>
    <row r="13" spans="1:8">
      <c r="A13" s="514" t="s">
        <v>297</v>
      </c>
      <c r="B13" s="19">
        <v>10</v>
      </c>
      <c r="C13" s="19">
        <v>12</v>
      </c>
      <c r="D13" s="19">
        <v>14</v>
      </c>
      <c r="E13" s="1091">
        <v>15</v>
      </c>
      <c r="F13" s="19">
        <v>11</v>
      </c>
      <c r="G13" s="1091">
        <v>17</v>
      </c>
      <c r="H13" s="19">
        <v>15</v>
      </c>
    </row>
    <row r="14" spans="1:8">
      <c r="A14" s="514" t="s">
        <v>298</v>
      </c>
      <c r="B14" s="19">
        <v>2</v>
      </c>
      <c r="C14" s="19">
        <v>3</v>
      </c>
      <c r="D14" s="19">
        <v>2</v>
      </c>
      <c r="E14" s="1091">
        <v>1</v>
      </c>
      <c r="F14" s="19">
        <v>2</v>
      </c>
      <c r="G14" s="1091">
        <v>1</v>
      </c>
      <c r="H14" s="19">
        <v>2</v>
      </c>
    </row>
    <row r="15" spans="1:8">
      <c r="A15" s="514" t="s">
        <v>299</v>
      </c>
      <c r="B15" s="19">
        <v>8</v>
      </c>
      <c r="C15" s="19">
        <v>12</v>
      </c>
      <c r="D15" s="19">
        <v>12</v>
      </c>
      <c r="E15" s="1091">
        <v>12</v>
      </c>
      <c r="F15" s="19">
        <v>14</v>
      </c>
      <c r="G15" s="1091">
        <v>14</v>
      </c>
      <c r="H15" s="19">
        <v>14</v>
      </c>
    </row>
    <row r="16" spans="1:8">
      <c r="A16" s="514" t="s">
        <v>2</v>
      </c>
      <c r="B16" s="19">
        <v>5</v>
      </c>
      <c r="C16" s="19">
        <v>4</v>
      </c>
      <c r="D16" s="19">
        <v>5</v>
      </c>
      <c r="E16" s="1091">
        <v>7</v>
      </c>
      <c r="F16" s="19">
        <v>5</v>
      </c>
      <c r="G16" s="1091">
        <v>9</v>
      </c>
      <c r="H16" s="19">
        <v>8</v>
      </c>
    </row>
    <row r="17" spans="1:8">
      <c r="A17" s="1133" t="s">
        <v>291</v>
      </c>
      <c r="B17" s="1134">
        <v>1</v>
      </c>
      <c r="C17" s="1134">
        <v>1</v>
      </c>
      <c r="D17" s="1134">
        <v>1</v>
      </c>
      <c r="E17" s="1135">
        <v>1</v>
      </c>
      <c r="F17" s="1134">
        <v>1</v>
      </c>
      <c r="G17" s="1135">
        <v>1</v>
      </c>
      <c r="H17" s="1370">
        <v>0</v>
      </c>
    </row>
    <row r="18" spans="1:8">
      <c r="A18" s="1128" t="s">
        <v>780</v>
      </c>
      <c r="B18" s="1129">
        <v>2270</v>
      </c>
      <c r="C18" s="1129">
        <v>2320</v>
      </c>
      <c r="D18" s="1129">
        <v>2190</v>
      </c>
      <c r="E18" s="1136">
        <v>2230</v>
      </c>
      <c r="F18" s="1137">
        <v>650</v>
      </c>
      <c r="G18" s="1136">
        <v>2570</v>
      </c>
      <c r="H18" s="1371">
        <v>2950</v>
      </c>
    </row>
    <row r="19" spans="1:8">
      <c r="A19" s="687"/>
      <c r="B19" s="688"/>
      <c r="C19" s="688"/>
      <c r="D19" s="688"/>
      <c r="E19" s="1092"/>
      <c r="F19" s="1369"/>
      <c r="G19" s="686"/>
    </row>
    <row r="20" spans="1:8">
      <c r="A20" s="6"/>
      <c r="B20" s="6"/>
      <c r="C20" s="6"/>
      <c r="D20" s="6"/>
      <c r="E20" s="6"/>
      <c r="F20" s="6"/>
      <c r="G20" s="6"/>
    </row>
    <row r="21" spans="1:8">
      <c r="A21" s="6"/>
      <c r="B21" s="6"/>
      <c r="C21" s="6"/>
      <c r="D21" s="6"/>
      <c r="E21" s="6"/>
      <c r="F21" s="6"/>
      <c r="G21" s="6"/>
    </row>
    <row r="22" spans="1:8">
      <c r="A22" s="6"/>
      <c r="B22" s="6"/>
      <c r="C22" s="6"/>
      <c r="D22" s="6"/>
      <c r="E22" s="6"/>
      <c r="F22" s="6"/>
      <c r="G22" s="6"/>
    </row>
    <row r="23" spans="1:8">
      <c r="A23" s="6"/>
      <c r="B23" s="6"/>
      <c r="C23" s="6"/>
      <c r="D23" s="6"/>
      <c r="E23" s="6"/>
      <c r="F23" s="6"/>
      <c r="G23" s="6"/>
    </row>
    <row r="24" spans="1:8">
      <c r="A24" s="6"/>
      <c r="B24" s="6"/>
      <c r="C24" s="6"/>
      <c r="D24" s="6"/>
      <c r="E24" s="6"/>
      <c r="F24" s="6"/>
      <c r="G24" s="6"/>
    </row>
    <row r="25" spans="1:8">
      <c r="A25" s="6"/>
      <c r="B25" s="6"/>
      <c r="C25" s="6"/>
      <c r="D25" s="6"/>
      <c r="E25" s="6"/>
      <c r="F25" s="6"/>
      <c r="G25" s="6"/>
    </row>
  </sheetData>
  <phoneticPr fontId="54" type="noConversion"/>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1AA7A-A626-4CEC-B4E1-BB8934346425}">
  <sheetPr codeName="Sheet55"/>
  <dimension ref="A1:R53"/>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9.23046875" defaultRowHeight="15.5"/>
  <cols>
    <col min="1" max="1" width="35.23046875" style="9" bestFit="1" customWidth="1"/>
    <col min="2" max="2" width="31.4609375" style="9" bestFit="1" customWidth="1"/>
    <col min="3" max="3" width="12.84375" style="9" customWidth="1"/>
    <col min="4" max="4" width="14.07421875" style="9" customWidth="1"/>
    <col min="5" max="5" width="13.3046875" style="9" customWidth="1"/>
    <col min="6" max="7" width="14.07421875" style="9" customWidth="1"/>
    <col min="8" max="8" width="13.23046875" style="9" customWidth="1"/>
    <col min="9" max="9" width="14" style="9" customWidth="1"/>
    <col min="10" max="10" width="13.23046875" style="9" customWidth="1"/>
    <col min="11" max="11" width="11.53515625" style="9" customWidth="1"/>
    <col min="12" max="12" width="12.69140625" style="9" customWidth="1"/>
    <col min="13" max="13" width="13.3046875" style="9" customWidth="1"/>
    <col min="14" max="14" width="14.3046875" style="9" customWidth="1"/>
    <col min="15" max="15" width="15.07421875" style="9" customWidth="1"/>
    <col min="16" max="16" width="13.07421875" style="9" customWidth="1"/>
    <col min="17" max="17" width="15.07421875" style="9" customWidth="1"/>
    <col min="18" max="18" width="12.765625" style="9" customWidth="1"/>
    <col min="19" max="16384" width="9.23046875" style="9"/>
  </cols>
  <sheetData>
    <row r="1" spans="1:18" ht="18">
      <c r="A1" s="803" t="s">
        <v>1204</v>
      </c>
      <c r="C1" s="328"/>
      <c r="D1" s="328"/>
      <c r="E1" s="328"/>
      <c r="F1" s="328"/>
      <c r="G1" s="328"/>
      <c r="H1" s="328"/>
      <c r="I1" s="328"/>
      <c r="J1" s="328"/>
      <c r="K1" s="328"/>
      <c r="L1" s="328"/>
    </row>
    <row r="2" spans="1:18">
      <c r="A2" s="690" t="s">
        <v>920</v>
      </c>
      <c r="C2" s="328"/>
      <c r="D2" s="328"/>
      <c r="E2" s="328"/>
      <c r="F2" s="328"/>
      <c r="G2" s="328"/>
      <c r="H2" s="328"/>
      <c r="I2" s="328"/>
      <c r="J2" s="328"/>
      <c r="K2" s="328"/>
      <c r="L2" s="328"/>
    </row>
    <row r="3" spans="1:18">
      <c r="A3" s="9" t="s">
        <v>30</v>
      </c>
      <c r="C3" s="696"/>
    </row>
    <row r="4" spans="1:18" ht="62">
      <c r="A4" s="1077" t="s">
        <v>35</v>
      </c>
      <c r="B4" s="1077" t="s">
        <v>36</v>
      </c>
      <c r="C4" s="1078" t="s">
        <v>957</v>
      </c>
      <c r="D4" s="939" t="s">
        <v>987</v>
      </c>
      <c r="E4" s="939" t="s">
        <v>988</v>
      </c>
      <c r="F4" s="939" t="s">
        <v>989</v>
      </c>
      <c r="G4" s="939" t="s">
        <v>990</v>
      </c>
      <c r="H4" s="939" t="s">
        <v>991</v>
      </c>
      <c r="I4" s="1079" t="s">
        <v>999</v>
      </c>
      <c r="J4" s="1080" t="s">
        <v>1000</v>
      </c>
      <c r="K4" s="1078" t="s">
        <v>992</v>
      </c>
      <c r="L4" s="939" t="s">
        <v>993</v>
      </c>
      <c r="M4" s="939" t="s">
        <v>994</v>
      </c>
      <c r="N4" s="939" t="s">
        <v>995</v>
      </c>
      <c r="O4" s="939" t="s">
        <v>996</v>
      </c>
      <c r="P4" s="939" t="s">
        <v>998</v>
      </c>
      <c r="Q4" s="1079" t="s">
        <v>997</v>
      </c>
      <c r="R4" s="1080" t="s">
        <v>1001</v>
      </c>
    </row>
    <row r="5" spans="1:18">
      <c r="A5" s="1014" t="s">
        <v>197</v>
      </c>
      <c r="B5" s="740" t="s">
        <v>197</v>
      </c>
      <c r="C5" s="889">
        <v>92.2</v>
      </c>
      <c r="D5" s="1081">
        <v>4.5</v>
      </c>
      <c r="E5" s="889">
        <v>1.6</v>
      </c>
      <c r="F5" s="889">
        <v>0.9</v>
      </c>
      <c r="G5" s="889">
        <v>0.5</v>
      </c>
      <c r="H5" s="889">
        <v>0.3</v>
      </c>
      <c r="I5" s="1082">
        <v>0.8</v>
      </c>
      <c r="J5" s="1083">
        <v>8950</v>
      </c>
      <c r="K5" s="889">
        <v>88.8</v>
      </c>
      <c r="L5" s="1081">
        <v>6.4</v>
      </c>
      <c r="M5" s="889">
        <v>2.2999999999999998</v>
      </c>
      <c r="N5" s="889">
        <v>1.3</v>
      </c>
      <c r="O5" s="889">
        <v>0.7</v>
      </c>
      <c r="P5" s="889">
        <v>0.4</v>
      </c>
      <c r="Q5" s="1082">
        <v>1.1000000000000001</v>
      </c>
      <c r="R5" s="1083">
        <v>6380</v>
      </c>
    </row>
    <row r="6" spans="1:18">
      <c r="A6" s="311" t="s">
        <v>66</v>
      </c>
      <c r="B6" s="417" t="s">
        <v>144</v>
      </c>
      <c r="C6" s="9">
        <v>92</v>
      </c>
      <c r="D6" s="9">
        <v>4</v>
      </c>
      <c r="E6" s="9">
        <v>2</v>
      </c>
      <c r="F6" s="9">
        <v>1</v>
      </c>
      <c r="G6" s="9">
        <v>1</v>
      </c>
      <c r="H6" s="9">
        <v>0</v>
      </c>
      <c r="I6" s="1071">
        <v>0.8</v>
      </c>
      <c r="J6" s="1084">
        <v>4350</v>
      </c>
      <c r="K6" s="9">
        <v>90</v>
      </c>
      <c r="L6" s="9">
        <v>6</v>
      </c>
      <c r="M6" s="9">
        <v>2</v>
      </c>
      <c r="N6" s="9">
        <v>1</v>
      </c>
      <c r="O6" s="9">
        <v>1</v>
      </c>
      <c r="P6" s="9">
        <v>0</v>
      </c>
      <c r="Q6" s="1071">
        <v>1</v>
      </c>
      <c r="R6" s="1084">
        <v>3210</v>
      </c>
    </row>
    <row r="7" spans="1:18">
      <c r="A7" s="134" t="s">
        <v>66</v>
      </c>
      <c r="B7" s="226" t="s">
        <v>270</v>
      </c>
      <c r="C7" s="9">
        <v>92</v>
      </c>
      <c r="D7" s="9">
        <v>5</v>
      </c>
      <c r="E7" s="9">
        <v>1</v>
      </c>
      <c r="F7" s="9">
        <v>1</v>
      </c>
      <c r="G7" s="9">
        <v>0</v>
      </c>
      <c r="H7" s="9">
        <v>0</v>
      </c>
      <c r="I7" s="1071">
        <v>0.8</v>
      </c>
      <c r="J7" s="1084">
        <v>5140</v>
      </c>
      <c r="K7" s="9">
        <v>88</v>
      </c>
      <c r="L7" s="9">
        <v>7</v>
      </c>
      <c r="M7" s="9">
        <v>2</v>
      </c>
      <c r="N7" s="9">
        <v>1</v>
      </c>
      <c r="O7" s="9">
        <v>1</v>
      </c>
      <c r="P7" s="9">
        <v>1</v>
      </c>
      <c r="Q7" s="1071">
        <v>1.3</v>
      </c>
      <c r="R7" s="1084">
        <v>3160</v>
      </c>
    </row>
    <row r="8" spans="1:18">
      <c r="A8" s="874" t="s">
        <v>66</v>
      </c>
      <c r="B8" s="320" t="s">
        <v>1080</v>
      </c>
      <c r="C8" s="962" t="s">
        <v>269</v>
      </c>
      <c r="D8" s="962" t="s">
        <v>269</v>
      </c>
      <c r="E8" s="962" t="s">
        <v>269</v>
      </c>
      <c r="F8" s="962" t="s">
        <v>269</v>
      </c>
      <c r="G8" s="962" t="s">
        <v>269</v>
      </c>
      <c r="H8" s="1422" t="s">
        <v>269</v>
      </c>
      <c r="I8" s="1439" t="s">
        <v>269</v>
      </c>
      <c r="J8" s="1440">
        <v>10</v>
      </c>
      <c r="K8" s="962" t="s">
        <v>269</v>
      </c>
      <c r="L8" s="962" t="s">
        <v>269</v>
      </c>
      <c r="M8" s="962" t="s">
        <v>269</v>
      </c>
      <c r="N8" s="962" t="s">
        <v>269</v>
      </c>
      <c r="O8" s="962" t="s">
        <v>269</v>
      </c>
      <c r="P8" s="1422" t="s">
        <v>269</v>
      </c>
      <c r="Q8" s="1439" t="s">
        <v>269</v>
      </c>
      <c r="R8" s="1441">
        <v>10</v>
      </c>
    </row>
    <row r="9" spans="1:18">
      <c r="A9" s="134" t="s">
        <v>32</v>
      </c>
      <c r="B9" s="414" t="s">
        <v>199</v>
      </c>
      <c r="C9" s="739">
        <v>99</v>
      </c>
      <c r="D9" s="739">
        <v>1</v>
      </c>
      <c r="E9" s="739">
        <v>0</v>
      </c>
      <c r="F9" s="739">
        <v>0</v>
      </c>
      <c r="G9" s="739">
        <v>0</v>
      </c>
      <c r="H9" s="739">
        <v>0</v>
      </c>
      <c r="I9" s="1085">
        <v>0</v>
      </c>
      <c r="J9" s="1086">
        <v>130</v>
      </c>
      <c r="K9" s="739">
        <v>98</v>
      </c>
      <c r="L9" s="739">
        <v>2</v>
      </c>
      <c r="M9" s="739">
        <v>0</v>
      </c>
      <c r="N9" s="739">
        <v>0</v>
      </c>
      <c r="O9" s="739">
        <v>0</v>
      </c>
      <c r="P9" s="739">
        <v>0</v>
      </c>
      <c r="Q9" s="1085">
        <v>0.1</v>
      </c>
      <c r="R9" s="1086">
        <v>60</v>
      </c>
    </row>
    <row r="10" spans="1:18">
      <c r="A10" s="134" t="s">
        <v>32</v>
      </c>
      <c r="B10" s="94" t="s">
        <v>52</v>
      </c>
      <c r="C10" s="9">
        <v>92</v>
      </c>
      <c r="D10" s="9">
        <v>4</v>
      </c>
      <c r="E10" s="9">
        <v>1</v>
      </c>
      <c r="F10" s="9">
        <v>1</v>
      </c>
      <c r="G10" s="9">
        <v>0</v>
      </c>
      <c r="H10" s="9">
        <v>1</v>
      </c>
      <c r="I10" s="1071">
        <v>1.1000000000000001</v>
      </c>
      <c r="J10" s="1084">
        <v>880</v>
      </c>
      <c r="K10" s="9">
        <v>87</v>
      </c>
      <c r="L10" s="9">
        <v>7</v>
      </c>
      <c r="M10" s="9">
        <v>2</v>
      </c>
      <c r="N10" s="9">
        <v>2</v>
      </c>
      <c r="O10" s="9">
        <v>0</v>
      </c>
      <c r="P10" s="9">
        <v>2</v>
      </c>
      <c r="Q10" s="1071">
        <v>1.9</v>
      </c>
      <c r="R10" s="1084">
        <v>470</v>
      </c>
    </row>
    <row r="11" spans="1:18">
      <c r="A11" s="134" t="s">
        <v>32</v>
      </c>
      <c r="B11" s="94" t="s">
        <v>53</v>
      </c>
      <c r="C11" s="9">
        <v>93</v>
      </c>
      <c r="D11" s="9">
        <v>3</v>
      </c>
      <c r="E11" s="9">
        <v>2</v>
      </c>
      <c r="F11" s="9">
        <v>1</v>
      </c>
      <c r="G11" s="9">
        <v>1</v>
      </c>
      <c r="H11" s="9">
        <v>0</v>
      </c>
      <c r="I11" s="1071">
        <v>0.7</v>
      </c>
      <c r="J11" s="1084">
        <v>1310</v>
      </c>
      <c r="K11" s="9">
        <v>91</v>
      </c>
      <c r="L11" s="9">
        <v>4</v>
      </c>
      <c r="M11" s="9">
        <v>2</v>
      </c>
      <c r="N11" s="9">
        <v>1</v>
      </c>
      <c r="O11" s="9">
        <v>1</v>
      </c>
      <c r="P11" s="9">
        <v>0</v>
      </c>
      <c r="Q11" s="1071">
        <v>1</v>
      </c>
      <c r="R11" s="1084">
        <v>930</v>
      </c>
    </row>
    <row r="12" spans="1:18">
      <c r="A12" s="134" t="s">
        <v>32</v>
      </c>
      <c r="B12" s="94" t="s">
        <v>54</v>
      </c>
      <c r="C12" s="9">
        <v>89</v>
      </c>
      <c r="D12" s="9">
        <v>6</v>
      </c>
      <c r="E12" s="9">
        <v>3</v>
      </c>
      <c r="F12" s="9">
        <v>1</v>
      </c>
      <c r="G12" s="9">
        <v>1</v>
      </c>
      <c r="H12" s="9">
        <v>0</v>
      </c>
      <c r="I12" s="1071">
        <v>1.1000000000000001</v>
      </c>
      <c r="J12" s="1084">
        <v>1180</v>
      </c>
      <c r="K12" s="9">
        <v>85</v>
      </c>
      <c r="L12" s="9">
        <v>7</v>
      </c>
      <c r="M12" s="9">
        <v>4</v>
      </c>
      <c r="N12" s="9">
        <v>2</v>
      </c>
      <c r="O12" s="9">
        <v>1</v>
      </c>
      <c r="P12" s="9">
        <v>0</v>
      </c>
      <c r="Q12" s="1071">
        <v>1.4</v>
      </c>
      <c r="R12" s="1084">
        <v>880</v>
      </c>
    </row>
    <row r="13" spans="1:18">
      <c r="A13" s="134" t="s">
        <v>32</v>
      </c>
      <c r="B13" s="94" t="s">
        <v>55</v>
      </c>
      <c r="C13" s="9">
        <v>91</v>
      </c>
      <c r="D13" s="9">
        <v>6</v>
      </c>
      <c r="E13" s="9">
        <v>2</v>
      </c>
      <c r="F13" s="9">
        <v>1</v>
      </c>
      <c r="G13" s="9">
        <v>1</v>
      </c>
      <c r="H13" s="9">
        <v>0</v>
      </c>
      <c r="I13" s="1071">
        <v>0.8</v>
      </c>
      <c r="J13" s="1084">
        <v>1650</v>
      </c>
      <c r="K13" s="9">
        <v>88</v>
      </c>
      <c r="L13" s="9">
        <v>7</v>
      </c>
      <c r="M13" s="9">
        <v>2</v>
      </c>
      <c r="N13" s="9">
        <v>2</v>
      </c>
      <c r="O13" s="9">
        <v>1</v>
      </c>
      <c r="P13" s="9">
        <v>0</v>
      </c>
      <c r="Q13" s="1071">
        <v>0.9</v>
      </c>
      <c r="R13" s="1084">
        <v>1280</v>
      </c>
    </row>
    <row r="14" spans="1:18">
      <c r="A14" s="134" t="s">
        <v>32</v>
      </c>
      <c r="B14" s="9" t="s">
        <v>56</v>
      </c>
      <c r="C14" s="9">
        <v>90</v>
      </c>
      <c r="D14" s="9">
        <v>6</v>
      </c>
      <c r="E14" s="9">
        <v>2</v>
      </c>
      <c r="F14" s="9">
        <v>1</v>
      </c>
      <c r="G14" s="9">
        <v>0</v>
      </c>
      <c r="H14" s="9">
        <v>1</v>
      </c>
      <c r="I14" s="1071">
        <v>1.2</v>
      </c>
      <c r="J14" s="1084">
        <v>1830</v>
      </c>
      <c r="K14" s="9">
        <v>87</v>
      </c>
      <c r="L14" s="9">
        <v>8</v>
      </c>
      <c r="M14" s="9">
        <v>2</v>
      </c>
      <c r="N14" s="9">
        <v>1</v>
      </c>
      <c r="O14" s="9">
        <v>1</v>
      </c>
      <c r="P14" s="9">
        <v>1</v>
      </c>
      <c r="Q14" s="1071">
        <v>1.6</v>
      </c>
      <c r="R14" s="1084">
        <v>1350</v>
      </c>
    </row>
    <row r="15" spans="1:18">
      <c r="A15" s="134" t="s">
        <v>32</v>
      </c>
      <c r="B15" s="9" t="s">
        <v>57</v>
      </c>
      <c r="C15" s="740">
        <v>96</v>
      </c>
      <c r="D15" s="740">
        <v>3</v>
      </c>
      <c r="E15" s="740">
        <v>0</v>
      </c>
      <c r="F15" s="740">
        <v>0</v>
      </c>
      <c r="G15" s="740">
        <v>0</v>
      </c>
      <c r="H15" s="740">
        <v>0</v>
      </c>
      <c r="I15" s="1087">
        <v>0.3</v>
      </c>
      <c r="J15" s="1088">
        <v>2510</v>
      </c>
      <c r="K15" s="740">
        <v>93</v>
      </c>
      <c r="L15" s="740">
        <v>6</v>
      </c>
      <c r="M15" s="740">
        <v>1</v>
      </c>
      <c r="N15" s="740">
        <v>0</v>
      </c>
      <c r="O15" s="740">
        <v>0</v>
      </c>
      <c r="P15" s="740">
        <v>0</v>
      </c>
      <c r="Q15" s="1087">
        <v>0.5</v>
      </c>
      <c r="R15" s="1088">
        <v>1420</v>
      </c>
    </row>
    <row r="16" spans="1:18">
      <c r="A16" s="407" t="s">
        <v>110</v>
      </c>
      <c r="B16" s="739" t="s">
        <v>80</v>
      </c>
      <c r="C16" s="9">
        <v>93</v>
      </c>
      <c r="D16" s="9">
        <v>4</v>
      </c>
      <c r="E16" s="9">
        <v>1</v>
      </c>
      <c r="F16" s="9">
        <v>1</v>
      </c>
      <c r="G16" s="9">
        <v>0</v>
      </c>
      <c r="H16" s="9">
        <v>0</v>
      </c>
      <c r="I16" s="1071">
        <v>0.8</v>
      </c>
      <c r="J16" s="1084">
        <v>7120</v>
      </c>
      <c r="K16" s="9">
        <v>90</v>
      </c>
      <c r="L16" s="9">
        <v>6</v>
      </c>
      <c r="M16" s="9">
        <v>2</v>
      </c>
      <c r="N16" s="9">
        <v>1</v>
      </c>
      <c r="O16" s="9">
        <v>1</v>
      </c>
      <c r="P16" s="9">
        <v>0</v>
      </c>
      <c r="Q16" s="1071">
        <v>1.1000000000000001</v>
      </c>
      <c r="R16" s="1084">
        <v>4760</v>
      </c>
    </row>
    <row r="17" spans="1:18">
      <c r="A17" s="225" t="s">
        <v>110</v>
      </c>
      <c r="B17" s="9" t="s">
        <v>81</v>
      </c>
      <c r="C17" s="9">
        <v>89</v>
      </c>
      <c r="D17" s="9">
        <v>7</v>
      </c>
      <c r="E17" s="9">
        <v>2</v>
      </c>
      <c r="F17" s="9">
        <v>2</v>
      </c>
      <c r="G17" s="9">
        <v>1</v>
      </c>
      <c r="H17" s="9">
        <v>0</v>
      </c>
      <c r="I17" s="1071">
        <v>1.1000000000000001</v>
      </c>
      <c r="J17" s="1084">
        <v>1440</v>
      </c>
      <c r="K17" s="9">
        <v>86</v>
      </c>
      <c r="L17" s="9">
        <v>8</v>
      </c>
      <c r="M17" s="9">
        <v>2</v>
      </c>
      <c r="N17" s="9">
        <v>2</v>
      </c>
      <c r="O17" s="9">
        <v>1</v>
      </c>
      <c r="P17" s="9">
        <v>0</v>
      </c>
      <c r="Q17" s="1071">
        <v>1.4</v>
      </c>
      <c r="R17" s="1084">
        <v>1110</v>
      </c>
    </row>
    <row r="18" spans="1:18">
      <c r="A18" s="225" t="s">
        <v>110</v>
      </c>
      <c r="B18" s="9" t="s">
        <v>718</v>
      </c>
      <c r="C18" s="9">
        <v>89</v>
      </c>
      <c r="D18" s="9">
        <v>4</v>
      </c>
      <c r="E18" s="9">
        <v>6</v>
      </c>
      <c r="F18" s="9">
        <v>0</v>
      </c>
      <c r="G18" s="9">
        <v>0</v>
      </c>
      <c r="H18" s="9">
        <v>0</v>
      </c>
      <c r="I18" s="1071">
        <v>0.6</v>
      </c>
      <c r="J18" s="1084">
        <v>80</v>
      </c>
      <c r="K18" s="9">
        <v>86</v>
      </c>
      <c r="L18" s="9">
        <v>6</v>
      </c>
      <c r="M18" s="9">
        <v>8</v>
      </c>
      <c r="N18" s="9">
        <v>0</v>
      </c>
      <c r="O18" s="9">
        <v>0</v>
      </c>
      <c r="P18" s="9">
        <v>0</v>
      </c>
      <c r="Q18" s="1071">
        <v>0.8</v>
      </c>
      <c r="R18" s="1084">
        <v>60</v>
      </c>
    </row>
    <row r="19" spans="1:18">
      <c r="A19" s="225" t="s">
        <v>110</v>
      </c>
      <c r="B19" s="9" t="s">
        <v>82</v>
      </c>
      <c r="C19" s="9">
        <v>96</v>
      </c>
      <c r="D19" s="9">
        <v>1</v>
      </c>
      <c r="E19" s="9">
        <v>2</v>
      </c>
      <c r="F19" s="9">
        <v>1</v>
      </c>
      <c r="G19" s="9">
        <v>0</v>
      </c>
      <c r="H19" s="9">
        <v>0</v>
      </c>
      <c r="I19" s="1071">
        <v>0.5</v>
      </c>
      <c r="J19" s="1084">
        <v>100</v>
      </c>
      <c r="K19" s="9">
        <v>93</v>
      </c>
      <c r="L19" s="9">
        <v>1</v>
      </c>
      <c r="M19" s="9">
        <v>4</v>
      </c>
      <c r="N19" s="9">
        <v>1</v>
      </c>
      <c r="O19" s="9">
        <v>1</v>
      </c>
      <c r="P19" s="9">
        <v>0</v>
      </c>
      <c r="Q19" s="1071">
        <v>0.8</v>
      </c>
      <c r="R19" s="1084">
        <v>60</v>
      </c>
    </row>
    <row r="20" spans="1:18">
      <c r="A20" s="225" t="s">
        <v>110</v>
      </c>
      <c r="B20" s="9" t="s">
        <v>119</v>
      </c>
      <c r="C20" s="9">
        <v>93</v>
      </c>
      <c r="D20" s="9">
        <v>3</v>
      </c>
      <c r="E20" s="9">
        <v>3</v>
      </c>
      <c r="F20" s="9">
        <v>0</v>
      </c>
      <c r="G20" s="9">
        <v>0</v>
      </c>
      <c r="H20" s="9">
        <v>0</v>
      </c>
      <c r="I20" s="1071">
        <v>0.6</v>
      </c>
      <c r="J20" s="1084">
        <v>370</v>
      </c>
      <c r="K20" s="9">
        <v>87</v>
      </c>
      <c r="L20" s="9">
        <v>6</v>
      </c>
      <c r="M20" s="9">
        <v>6</v>
      </c>
      <c r="N20" s="9">
        <v>0</v>
      </c>
      <c r="O20" s="9">
        <v>1</v>
      </c>
      <c r="P20" s="9">
        <v>0</v>
      </c>
      <c r="Q20" s="1071">
        <v>1.2</v>
      </c>
      <c r="R20" s="1084">
        <v>210</v>
      </c>
    </row>
    <row r="21" spans="1:18">
      <c r="A21" s="225" t="s">
        <v>110</v>
      </c>
      <c r="B21" s="9" t="s">
        <v>83</v>
      </c>
      <c r="C21" s="9">
        <v>93</v>
      </c>
      <c r="D21" s="9">
        <v>3</v>
      </c>
      <c r="E21" s="9">
        <v>2</v>
      </c>
      <c r="F21" s="9">
        <v>1</v>
      </c>
      <c r="G21" s="9">
        <v>1</v>
      </c>
      <c r="H21" s="9">
        <v>0</v>
      </c>
      <c r="I21" s="1071">
        <v>0.9</v>
      </c>
      <c r="J21" s="1084">
        <v>230</v>
      </c>
      <c r="K21" s="9">
        <v>85</v>
      </c>
      <c r="L21" s="9">
        <v>6</v>
      </c>
      <c r="M21" s="9">
        <v>4</v>
      </c>
      <c r="N21" s="9">
        <v>2</v>
      </c>
      <c r="O21" s="9">
        <v>3</v>
      </c>
      <c r="P21" s="9">
        <v>0</v>
      </c>
      <c r="Q21" s="1071">
        <v>1.9</v>
      </c>
      <c r="R21" s="1084">
        <v>110</v>
      </c>
    </row>
    <row r="22" spans="1:18">
      <c r="A22" s="223" t="s">
        <v>110</v>
      </c>
      <c r="B22" s="9" t="s">
        <v>721</v>
      </c>
      <c r="C22" s="9">
        <v>94</v>
      </c>
      <c r="D22" s="9">
        <v>4</v>
      </c>
      <c r="E22" s="9">
        <v>1</v>
      </c>
      <c r="F22" s="9">
        <v>0</v>
      </c>
      <c r="G22" s="9">
        <v>1</v>
      </c>
      <c r="H22" s="9">
        <v>0</v>
      </c>
      <c r="I22" s="1071">
        <v>0.4</v>
      </c>
      <c r="J22" s="1084">
        <v>160</v>
      </c>
      <c r="K22" s="9">
        <v>88</v>
      </c>
      <c r="L22" s="9">
        <v>8</v>
      </c>
      <c r="M22" s="9">
        <v>2</v>
      </c>
      <c r="N22" s="9">
        <v>0</v>
      </c>
      <c r="O22" s="9">
        <v>1</v>
      </c>
      <c r="P22" s="9">
        <v>0</v>
      </c>
      <c r="Q22" s="1071">
        <v>0.8</v>
      </c>
      <c r="R22" s="1084">
        <v>70</v>
      </c>
    </row>
    <row r="23" spans="1:18">
      <c r="A23" s="849" t="s">
        <v>657</v>
      </c>
      <c r="B23" s="739" t="s">
        <v>26</v>
      </c>
      <c r="C23" s="739">
        <v>93</v>
      </c>
      <c r="D23" s="739">
        <v>4</v>
      </c>
      <c r="E23" s="739">
        <v>2</v>
      </c>
      <c r="F23" s="739">
        <v>1</v>
      </c>
      <c r="G23" s="739">
        <v>0</v>
      </c>
      <c r="H23" s="739">
        <v>0</v>
      </c>
      <c r="I23" s="1085">
        <v>0.7</v>
      </c>
      <c r="J23" s="1086">
        <v>5380</v>
      </c>
      <c r="K23" s="739">
        <v>90</v>
      </c>
      <c r="L23" s="739">
        <v>6</v>
      </c>
      <c r="M23" s="739">
        <v>3</v>
      </c>
      <c r="N23" s="739">
        <v>1</v>
      </c>
      <c r="O23" s="739">
        <v>1</v>
      </c>
      <c r="P23" s="739">
        <v>0</v>
      </c>
      <c r="Q23" s="1085">
        <v>1</v>
      </c>
      <c r="R23" s="1086">
        <v>3660</v>
      </c>
    </row>
    <row r="24" spans="1:18">
      <c r="A24" s="849" t="s">
        <v>657</v>
      </c>
      <c r="B24" s="9" t="s">
        <v>659</v>
      </c>
      <c r="C24" s="9">
        <v>91</v>
      </c>
      <c r="D24" s="9">
        <v>6</v>
      </c>
      <c r="E24" s="9">
        <v>1</v>
      </c>
      <c r="F24" s="9">
        <v>1</v>
      </c>
      <c r="G24" s="9">
        <v>0</v>
      </c>
      <c r="H24" s="9">
        <v>0</v>
      </c>
      <c r="I24" s="1071">
        <v>0.9</v>
      </c>
      <c r="J24" s="1084">
        <v>2210</v>
      </c>
      <c r="K24" s="9">
        <v>87</v>
      </c>
      <c r="L24" s="9">
        <v>9</v>
      </c>
      <c r="M24" s="9">
        <v>2</v>
      </c>
      <c r="N24" s="9">
        <v>2</v>
      </c>
      <c r="O24" s="9">
        <v>1</v>
      </c>
      <c r="P24" s="9">
        <v>0</v>
      </c>
      <c r="Q24" s="1071">
        <v>1.2</v>
      </c>
      <c r="R24" s="1084">
        <v>1510</v>
      </c>
    </row>
    <row r="25" spans="1:18">
      <c r="A25" s="849" t="s">
        <v>657</v>
      </c>
      <c r="B25" s="9" t="s">
        <v>660</v>
      </c>
      <c r="C25" s="9">
        <v>92</v>
      </c>
      <c r="D25" s="9">
        <v>3</v>
      </c>
      <c r="E25" s="9">
        <v>1</v>
      </c>
      <c r="F25" s="9">
        <v>2</v>
      </c>
      <c r="G25" s="9">
        <v>1</v>
      </c>
      <c r="H25" s="9">
        <v>1</v>
      </c>
      <c r="I25" s="1071">
        <v>1.5</v>
      </c>
      <c r="J25" s="1084">
        <v>1070</v>
      </c>
      <c r="K25" s="9">
        <v>88</v>
      </c>
      <c r="L25" s="9">
        <v>4</v>
      </c>
      <c r="M25" s="9">
        <v>2</v>
      </c>
      <c r="N25" s="9">
        <v>3</v>
      </c>
      <c r="O25" s="9">
        <v>1</v>
      </c>
      <c r="P25" s="9">
        <v>2</v>
      </c>
      <c r="Q25" s="1071">
        <v>2.2999999999999998</v>
      </c>
      <c r="R25" s="1084">
        <v>650</v>
      </c>
    </row>
    <row r="26" spans="1:18">
      <c r="A26" s="849" t="s">
        <v>657</v>
      </c>
      <c r="B26" s="9" t="s">
        <v>661</v>
      </c>
      <c r="C26" s="9">
        <v>90</v>
      </c>
      <c r="D26" s="9">
        <v>7</v>
      </c>
      <c r="E26" s="9">
        <v>2</v>
      </c>
      <c r="F26" s="9">
        <v>1</v>
      </c>
      <c r="G26" s="9">
        <v>1</v>
      </c>
      <c r="H26" s="9">
        <v>0</v>
      </c>
      <c r="I26" s="1071">
        <v>0.8</v>
      </c>
      <c r="J26" s="1084">
        <v>600</v>
      </c>
      <c r="K26" s="9">
        <v>85</v>
      </c>
      <c r="L26" s="9">
        <v>10</v>
      </c>
      <c r="M26" s="9">
        <v>2</v>
      </c>
      <c r="N26" s="9">
        <v>1</v>
      </c>
      <c r="O26" s="9">
        <v>1</v>
      </c>
      <c r="P26" s="9">
        <v>0</v>
      </c>
      <c r="Q26" s="1071">
        <v>1.1000000000000001</v>
      </c>
      <c r="R26" s="1084">
        <v>430</v>
      </c>
    </row>
    <row r="27" spans="1:18">
      <c r="A27" s="849" t="s">
        <v>657</v>
      </c>
      <c r="B27" s="9" t="s">
        <v>662</v>
      </c>
      <c r="C27" s="9">
        <v>94</v>
      </c>
      <c r="D27" s="9">
        <v>3</v>
      </c>
      <c r="E27" s="9">
        <v>3</v>
      </c>
      <c r="F27" s="9">
        <v>0</v>
      </c>
      <c r="G27" s="9">
        <v>0</v>
      </c>
      <c r="H27" s="9">
        <v>0</v>
      </c>
      <c r="I27" s="1071">
        <v>0.4</v>
      </c>
      <c r="J27" s="1084">
        <v>100</v>
      </c>
      <c r="K27" s="9">
        <v>88</v>
      </c>
      <c r="L27" s="9">
        <v>6</v>
      </c>
      <c r="M27" s="9">
        <v>5</v>
      </c>
      <c r="N27" s="9">
        <v>0</v>
      </c>
      <c r="O27" s="9">
        <v>0</v>
      </c>
      <c r="P27" s="9">
        <v>0</v>
      </c>
      <c r="Q27" s="1071">
        <v>0.8</v>
      </c>
      <c r="R27" s="1084">
        <v>50</v>
      </c>
    </row>
    <row r="28" spans="1:18">
      <c r="A28" s="849" t="s">
        <v>657</v>
      </c>
      <c r="B28" s="740" t="s">
        <v>663</v>
      </c>
      <c r="C28" s="740">
        <v>95</v>
      </c>
      <c r="D28" s="740">
        <v>4</v>
      </c>
      <c r="E28" s="740">
        <v>0</v>
      </c>
      <c r="F28" s="740">
        <v>1</v>
      </c>
      <c r="G28" s="740">
        <v>0</v>
      </c>
      <c r="H28" s="740">
        <v>0</v>
      </c>
      <c r="I28" s="1087">
        <v>0.3</v>
      </c>
      <c r="J28" s="1088">
        <v>150</v>
      </c>
      <c r="K28" s="740">
        <v>90</v>
      </c>
      <c r="L28" s="740">
        <v>7</v>
      </c>
      <c r="M28" s="740">
        <v>1</v>
      </c>
      <c r="N28" s="740">
        <v>1</v>
      </c>
      <c r="O28" s="740">
        <v>1</v>
      </c>
      <c r="P28" s="740">
        <v>0</v>
      </c>
      <c r="Q28" s="1087">
        <v>0.7</v>
      </c>
      <c r="R28" s="1088">
        <v>80</v>
      </c>
    </row>
    <row r="29" spans="1:18">
      <c r="A29" s="311" t="s">
        <v>67</v>
      </c>
      <c r="B29" s="414" t="s">
        <v>34</v>
      </c>
      <c r="C29" s="9">
        <v>95</v>
      </c>
      <c r="D29" s="9">
        <v>3</v>
      </c>
      <c r="E29" s="9">
        <v>1</v>
      </c>
      <c r="F29" s="9">
        <v>1</v>
      </c>
      <c r="G29" s="9">
        <v>0</v>
      </c>
      <c r="H29" s="9">
        <v>0</v>
      </c>
      <c r="I29" s="1071">
        <v>0.4</v>
      </c>
      <c r="J29" s="1084">
        <v>2910</v>
      </c>
      <c r="K29" s="9">
        <v>90</v>
      </c>
      <c r="L29" s="9">
        <v>7</v>
      </c>
      <c r="M29" s="9">
        <v>2</v>
      </c>
      <c r="N29" s="9">
        <v>1</v>
      </c>
      <c r="O29" s="9">
        <v>0</v>
      </c>
      <c r="P29" s="9">
        <v>0</v>
      </c>
      <c r="Q29" s="1071">
        <v>0.7</v>
      </c>
      <c r="R29" s="1084">
        <v>1440</v>
      </c>
    </row>
    <row r="30" spans="1:18">
      <c r="A30" s="874" t="s">
        <v>67</v>
      </c>
      <c r="B30" s="320" t="s">
        <v>33</v>
      </c>
      <c r="C30" s="837">
        <v>91</v>
      </c>
      <c r="D30" s="740">
        <v>5</v>
      </c>
      <c r="E30" s="740">
        <v>2</v>
      </c>
      <c r="F30" s="740">
        <v>1</v>
      </c>
      <c r="G30" s="740">
        <v>1</v>
      </c>
      <c r="H30" s="740">
        <v>0</v>
      </c>
      <c r="I30" s="1087">
        <v>1</v>
      </c>
      <c r="J30" s="1088">
        <v>6540</v>
      </c>
      <c r="K30" s="837">
        <v>89</v>
      </c>
      <c r="L30" s="740">
        <v>6</v>
      </c>
      <c r="M30" s="740">
        <v>2</v>
      </c>
      <c r="N30" s="740">
        <v>1</v>
      </c>
      <c r="O30" s="740">
        <v>1</v>
      </c>
      <c r="P30" s="740">
        <v>0</v>
      </c>
      <c r="Q30" s="1087">
        <v>1.3</v>
      </c>
      <c r="R30" s="1088">
        <v>4910</v>
      </c>
    </row>
    <row r="31" spans="1:18">
      <c r="A31" s="134" t="s">
        <v>112</v>
      </c>
      <c r="B31" s="9" t="s">
        <v>87</v>
      </c>
      <c r="C31" s="9">
        <v>97</v>
      </c>
      <c r="D31" s="9">
        <v>2</v>
      </c>
      <c r="E31" s="9">
        <v>0</v>
      </c>
      <c r="F31" s="9">
        <v>0</v>
      </c>
      <c r="G31" s="9">
        <v>0</v>
      </c>
      <c r="H31" s="9">
        <v>0</v>
      </c>
      <c r="I31" s="1071">
        <v>0.3</v>
      </c>
      <c r="J31" s="1084">
        <v>1940</v>
      </c>
      <c r="K31" s="9">
        <v>94</v>
      </c>
      <c r="L31" s="9">
        <v>4</v>
      </c>
      <c r="M31" s="9">
        <v>1</v>
      </c>
      <c r="N31" s="9">
        <v>1</v>
      </c>
      <c r="O31" s="9">
        <v>0</v>
      </c>
      <c r="P31" s="9">
        <v>0</v>
      </c>
      <c r="Q31" s="1071">
        <v>0.7</v>
      </c>
      <c r="R31" s="1084">
        <v>870</v>
      </c>
    </row>
    <row r="32" spans="1:18">
      <c r="A32" s="134" t="s">
        <v>112</v>
      </c>
      <c r="B32" s="94" t="s">
        <v>88</v>
      </c>
      <c r="C32" s="9">
        <v>96</v>
      </c>
      <c r="D32" s="9">
        <v>3</v>
      </c>
      <c r="E32" s="9">
        <v>1</v>
      </c>
      <c r="F32" s="9">
        <v>0</v>
      </c>
      <c r="G32" s="9">
        <v>0</v>
      </c>
      <c r="H32" s="9">
        <v>0</v>
      </c>
      <c r="I32" s="1071">
        <v>0.3</v>
      </c>
      <c r="J32" s="1084">
        <v>1390</v>
      </c>
      <c r="K32" s="9">
        <v>93</v>
      </c>
      <c r="L32" s="9">
        <v>5</v>
      </c>
      <c r="M32" s="9">
        <v>1</v>
      </c>
      <c r="N32" s="9">
        <v>0</v>
      </c>
      <c r="O32" s="9">
        <v>0</v>
      </c>
      <c r="P32" s="9">
        <v>0</v>
      </c>
      <c r="Q32" s="1071">
        <v>0.6</v>
      </c>
      <c r="R32" s="1084">
        <v>770</v>
      </c>
    </row>
    <row r="33" spans="1:18">
      <c r="A33" s="134" t="s">
        <v>112</v>
      </c>
      <c r="B33" s="94" t="s">
        <v>89</v>
      </c>
      <c r="C33" s="9">
        <v>93</v>
      </c>
      <c r="D33" s="9">
        <v>5</v>
      </c>
      <c r="E33" s="9">
        <v>1</v>
      </c>
      <c r="F33" s="9">
        <v>1</v>
      </c>
      <c r="G33" s="9">
        <v>0</v>
      </c>
      <c r="H33" s="9">
        <v>0</v>
      </c>
      <c r="I33" s="1071">
        <v>0.6</v>
      </c>
      <c r="J33" s="1084">
        <v>1110</v>
      </c>
      <c r="K33" s="9">
        <v>89</v>
      </c>
      <c r="L33" s="9">
        <v>7</v>
      </c>
      <c r="M33" s="9">
        <v>2</v>
      </c>
      <c r="N33" s="9">
        <v>1</v>
      </c>
      <c r="O33" s="9">
        <v>0</v>
      </c>
      <c r="P33" s="9">
        <v>0</v>
      </c>
      <c r="Q33" s="1071">
        <v>0.8</v>
      </c>
      <c r="R33" s="1084">
        <v>730</v>
      </c>
    </row>
    <row r="34" spans="1:18">
      <c r="A34" s="134" t="s">
        <v>112</v>
      </c>
      <c r="B34" s="94" t="s">
        <v>90</v>
      </c>
      <c r="C34" s="9">
        <v>94</v>
      </c>
      <c r="D34" s="9">
        <v>4</v>
      </c>
      <c r="E34" s="9">
        <v>1</v>
      </c>
      <c r="F34" s="9">
        <v>0</v>
      </c>
      <c r="G34" s="9">
        <v>1</v>
      </c>
      <c r="H34" s="9">
        <v>0</v>
      </c>
      <c r="I34" s="1071">
        <v>0.5</v>
      </c>
      <c r="J34" s="1084">
        <v>940</v>
      </c>
      <c r="K34" s="9">
        <v>91</v>
      </c>
      <c r="L34" s="9">
        <v>6</v>
      </c>
      <c r="M34" s="9">
        <v>1</v>
      </c>
      <c r="N34" s="9">
        <v>0</v>
      </c>
      <c r="O34" s="9">
        <v>1</v>
      </c>
      <c r="P34" s="9">
        <v>0</v>
      </c>
      <c r="Q34" s="1071">
        <v>0.7</v>
      </c>
      <c r="R34" s="1084">
        <v>690</v>
      </c>
    </row>
    <row r="35" spans="1:18">
      <c r="A35" s="134" t="s">
        <v>112</v>
      </c>
      <c r="B35" s="94" t="s">
        <v>91</v>
      </c>
      <c r="C35" s="9">
        <v>92</v>
      </c>
      <c r="D35" s="9">
        <v>5</v>
      </c>
      <c r="E35" s="9">
        <v>2</v>
      </c>
      <c r="F35" s="9">
        <v>2</v>
      </c>
      <c r="G35" s="9">
        <v>0</v>
      </c>
      <c r="H35" s="9">
        <v>0</v>
      </c>
      <c r="I35" s="1071">
        <v>0.7</v>
      </c>
      <c r="J35" s="1084">
        <v>1270</v>
      </c>
      <c r="K35" s="9">
        <v>89</v>
      </c>
      <c r="L35" s="9">
        <v>6</v>
      </c>
      <c r="M35" s="9">
        <v>2</v>
      </c>
      <c r="N35" s="9">
        <v>2</v>
      </c>
      <c r="O35" s="9">
        <v>0</v>
      </c>
      <c r="P35" s="9">
        <v>0</v>
      </c>
      <c r="Q35" s="1071">
        <v>0.9</v>
      </c>
      <c r="R35" s="1084">
        <v>1010</v>
      </c>
    </row>
    <row r="36" spans="1:18">
      <c r="A36" s="134" t="s">
        <v>112</v>
      </c>
      <c r="B36" s="94" t="s">
        <v>92</v>
      </c>
      <c r="C36" s="9">
        <v>89</v>
      </c>
      <c r="D36" s="9">
        <v>7</v>
      </c>
      <c r="E36" s="9">
        <v>3</v>
      </c>
      <c r="F36" s="9">
        <v>1</v>
      </c>
      <c r="G36" s="9">
        <v>1</v>
      </c>
      <c r="H36" s="9">
        <v>0</v>
      </c>
      <c r="I36" s="1071">
        <v>0.9</v>
      </c>
      <c r="J36" s="1084">
        <v>930</v>
      </c>
      <c r="K36" s="9">
        <v>86</v>
      </c>
      <c r="L36" s="9">
        <v>8</v>
      </c>
      <c r="M36" s="9">
        <v>4</v>
      </c>
      <c r="N36" s="9">
        <v>1</v>
      </c>
      <c r="O36" s="9">
        <v>1</v>
      </c>
      <c r="P36" s="9">
        <v>0</v>
      </c>
      <c r="Q36" s="1071">
        <v>1.1000000000000001</v>
      </c>
      <c r="R36" s="1084">
        <v>780</v>
      </c>
    </row>
    <row r="37" spans="1:18">
      <c r="A37" s="134" t="s">
        <v>112</v>
      </c>
      <c r="B37" s="416" t="s">
        <v>93</v>
      </c>
      <c r="C37" s="9">
        <v>87</v>
      </c>
      <c r="D37" s="9">
        <v>6</v>
      </c>
      <c r="E37" s="9">
        <v>3</v>
      </c>
      <c r="F37" s="9">
        <v>2</v>
      </c>
      <c r="G37" s="9">
        <v>1</v>
      </c>
      <c r="H37" s="9">
        <v>1</v>
      </c>
      <c r="I37" s="1071">
        <v>1.8</v>
      </c>
      <c r="J37" s="1084">
        <v>1490</v>
      </c>
      <c r="K37" s="9">
        <v>86</v>
      </c>
      <c r="L37" s="9">
        <v>7</v>
      </c>
      <c r="M37" s="9">
        <v>3</v>
      </c>
      <c r="N37" s="9">
        <v>2</v>
      </c>
      <c r="O37" s="9">
        <v>1</v>
      </c>
      <c r="P37" s="9">
        <v>1</v>
      </c>
      <c r="Q37" s="1071">
        <v>2.1</v>
      </c>
      <c r="R37" s="1084">
        <v>1340</v>
      </c>
    </row>
    <row r="38" spans="1:18">
      <c r="A38" s="1019" t="s">
        <v>654</v>
      </c>
      <c r="B38" s="840" t="s">
        <v>703</v>
      </c>
      <c r="C38" s="739">
        <v>97</v>
      </c>
      <c r="D38" s="739">
        <v>2</v>
      </c>
      <c r="E38" s="739">
        <v>1</v>
      </c>
      <c r="F38" s="739">
        <v>0</v>
      </c>
      <c r="G38" s="739">
        <v>0</v>
      </c>
      <c r="H38" s="739">
        <v>0</v>
      </c>
      <c r="I38" s="1085">
        <v>0.3</v>
      </c>
      <c r="J38" s="1086">
        <v>1920</v>
      </c>
      <c r="K38" s="739">
        <v>94</v>
      </c>
      <c r="L38" s="739">
        <v>4</v>
      </c>
      <c r="M38" s="739">
        <v>1</v>
      </c>
      <c r="N38" s="739">
        <v>0</v>
      </c>
      <c r="O38" s="739">
        <v>0</v>
      </c>
      <c r="P38" s="739">
        <v>0</v>
      </c>
      <c r="Q38" s="1085">
        <v>0.6</v>
      </c>
      <c r="R38" s="1086">
        <v>970</v>
      </c>
    </row>
    <row r="39" spans="1:18">
      <c r="A39" s="1012" t="s">
        <v>654</v>
      </c>
      <c r="B39" s="842">
        <v>2</v>
      </c>
      <c r="C39" s="9">
        <v>94</v>
      </c>
      <c r="D39" s="9">
        <v>4</v>
      </c>
      <c r="E39" s="9">
        <v>1</v>
      </c>
      <c r="F39" s="9">
        <v>0</v>
      </c>
      <c r="G39" s="9">
        <v>0</v>
      </c>
      <c r="H39" s="9">
        <v>0</v>
      </c>
      <c r="I39" s="1071">
        <v>0.5</v>
      </c>
      <c r="J39" s="1084">
        <v>1910</v>
      </c>
      <c r="K39" s="9">
        <v>91</v>
      </c>
      <c r="L39" s="9">
        <v>7</v>
      </c>
      <c r="M39" s="9">
        <v>1</v>
      </c>
      <c r="N39" s="9">
        <v>1</v>
      </c>
      <c r="O39" s="9">
        <v>1</v>
      </c>
      <c r="P39" s="9">
        <v>0</v>
      </c>
      <c r="Q39" s="1071">
        <v>0.9</v>
      </c>
      <c r="R39" s="1084">
        <v>1130</v>
      </c>
    </row>
    <row r="40" spans="1:18">
      <c r="A40" s="1012" t="s">
        <v>654</v>
      </c>
      <c r="B40" s="842">
        <v>3</v>
      </c>
      <c r="C40" s="9">
        <v>92</v>
      </c>
      <c r="D40" s="9">
        <v>5</v>
      </c>
      <c r="E40" s="9">
        <v>2</v>
      </c>
      <c r="F40" s="9">
        <v>1</v>
      </c>
      <c r="G40" s="9">
        <v>0</v>
      </c>
      <c r="H40" s="9">
        <v>0</v>
      </c>
      <c r="I40" s="1071">
        <v>0.5</v>
      </c>
      <c r="J40" s="1084">
        <v>1850</v>
      </c>
      <c r="K40" s="9">
        <v>89</v>
      </c>
      <c r="L40" s="9">
        <v>7</v>
      </c>
      <c r="M40" s="9">
        <v>2</v>
      </c>
      <c r="N40" s="9">
        <v>1</v>
      </c>
      <c r="O40" s="9">
        <v>0</v>
      </c>
      <c r="P40" s="9">
        <v>0</v>
      </c>
      <c r="Q40" s="1071">
        <v>0.7</v>
      </c>
      <c r="R40" s="1084">
        <v>1270</v>
      </c>
    </row>
    <row r="41" spans="1:18">
      <c r="A41" s="1012" t="s">
        <v>654</v>
      </c>
      <c r="B41" s="842">
        <v>4</v>
      </c>
      <c r="C41" s="9">
        <v>91</v>
      </c>
      <c r="D41" s="9">
        <v>5</v>
      </c>
      <c r="E41" s="9">
        <v>2</v>
      </c>
      <c r="F41" s="9">
        <v>2</v>
      </c>
      <c r="G41" s="9">
        <v>1</v>
      </c>
      <c r="H41" s="9">
        <v>0</v>
      </c>
      <c r="I41" s="1071">
        <v>0.8</v>
      </c>
      <c r="J41" s="1084">
        <v>1730</v>
      </c>
      <c r="K41" s="9">
        <v>89</v>
      </c>
      <c r="L41" s="9">
        <v>6</v>
      </c>
      <c r="M41" s="9">
        <v>2</v>
      </c>
      <c r="N41" s="9">
        <v>2</v>
      </c>
      <c r="O41" s="9">
        <v>1</v>
      </c>
      <c r="P41" s="9">
        <v>0</v>
      </c>
      <c r="Q41" s="1071">
        <v>1.1000000000000001</v>
      </c>
      <c r="R41" s="1084">
        <v>1360</v>
      </c>
    </row>
    <row r="42" spans="1:18">
      <c r="A42" s="1015" t="s">
        <v>654</v>
      </c>
      <c r="B42" s="843" t="s">
        <v>704</v>
      </c>
      <c r="C42" s="9">
        <v>87</v>
      </c>
      <c r="D42" s="9">
        <v>7</v>
      </c>
      <c r="E42" s="9">
        <v>3</v>
      </c>
      <c r="F42" s="9">
        <v>2</v>
      </c>
      <c r="G42" s="9">
        <v>1</v>
      </c>
      <c r="H42" s="9">
        <v>1</v>
      </c>
      <c r="I42" s="1071">
        <v>1.8</v>
      </c>
      <c r="J42" s="1084">
        <v>1690</v>
      </c>
      <c r="K42" s="9">
        <v>85</v>
      </c>
      <c r="L42" s="9">
        <v>8</v>
      </c>
      <c r="M42" s="9">
        <v>4</v>
      </c>
      <c r="N42" s="9">
        <v>2</v>
      </c>
      <c r="O42" s="9">
        <v>1</v>
      </c>
      <c r="P42" s="9">
        <v>1</v>
      </c>
      <c r="Q42" s="1071">
        <v>2.1</v>
      </c>
      <c r="R42" s="1084">
        <v>1460</v>
      </c>
    </row>
    <row r="43" spans="1:18">
      <c r="A43" s="134" t="s">
        <v>180</v>
      </c>
      <c r="B43" s="414" t="s">
        <v>120</v>
      </c>
      <c r="C43" s="1076">
        <v>97</v>
      </c>
      <c r="D43" s="739">
        <v>2</v>
      </c>
      <c r="E43" s="739">
        <v>1</v>
      </c>
      <c r="F43" s="739">
        <v>0</v>
      </c>
      <c r="G43" s="739">
        <v>0</v>
      </c>
      <c r="H43" s="739">
        <v>0</v>
      </c>
      <c r="I43" s="1085">
        <v>0.3</v>
      </c>
      <c r="J43" s="1086">
        <v>1630</v>
      </c>
      <c r="K43" s="1076">
        <v>93</v>
      </c>
      <c r="L43" s="739">
        <v>4</v>
      </c>
      <c r="M43" s="739">
        <v>1</v>
      </c>
      <c r="N43" s="739">
        <v>1</v>
      </c>
      <c r="O43" s="739">
        <v>1</v>
      </c>
      <c r="P43" s="739">
        <v>0</v>
      </c>
      <c r="Q43" s="1085">
        <v>0.7</v>
      </c>
      <c r="R43" s="1086">
        <v>730</v>
      </c>
    </row>
    <row r="44" spans="1:18">
      <c r="A44" s="134" t="s">
        <v>180</v>
      </c>
      <c r="B44" s="94">
        <v>2</v>
      </c>
      <c r="C44" s="136">
        <v>93</v>
      </c>
      <c r="D44" s="9">
        <v>4</v>
      </c>
      <c r="E44" s="9">
        <v>2</v>
      </c>
      <c r="F44" s="9">
        <v>1</v>
      </c>
      <c r="G44" s="9">
        <v>0</v>
      </c>
      <c r="H44" s="9">
        <v>0</v>
      </c>
      <c r="I44" s="1071">
        <v>0.6</v>
      </c>
      <c r="J44" s="1084">
        <v>1800</v>
      </c>
      <c r="K44" s="136">
        <v>89</v>
      </c>
      <c r="L44" s="9">
        <v>6</v>
      </c>
      <c r="M44" s="9">
        <v>4</v>
      </c>
      <c r="N44" s="9">
        <v>1</v>
      </c>
      <c r="O44" s="9">
        <v>1</v>
      </c>
      <c r="P44" s="9">
        <v>0</v>
      </c>
      <c r="Q44" s="1071">
        <v>0.9</v>
      </c>
      <c r="R44" s="1084">
        <v>1050</v>
      </c>
    </row>
    <row r="45" spans="1:18">
      <c r="A45" s="134" t="s">
        <v>180</v>
      </c>
      <c r="B45" s="94">
        <v>3</v>
      </c>
      <c r="C45" s="136">
        <v>94</v>
      </c>
      <c r="D45" s="9">
        <v>3</v>
      </c>
      <c r="E45" s="9">
        <v>1</v>
      </c>
      <c r="F45" s="9">
        <v>1</v>
      </c>
      <c r="G45" s="9">
        <v>0</v>
      </c>
      <c r="H45" s="9">
        <v>0</v>
      </c>
      <c r="I45" s="1071">
        <v>0.6</v>
      </c>
      <c r="J45" s="1084">
        <v>2160</v>
      </c>
      <c r="K45" s="136">
        <v>91</v>
      </c>
      <c r="L45" s="9">
        <v>5</v>
      </c>
      <c r="M45" s="9">
        <v>2</v>
      </c>
      <c r="N45" s="9">
        <v>2</v>
      </c>
      <c r="O45" s="9">
        <v>1</v>
      </c>
      <c r="P45" s="9">
        <v>0</v>
      </c>
      <c r="Q45" s="1071">
        <v>0.8</v>
      </c>
      <c r="R45" s="1084">
        <v>1520</v>
      </c>
    </row>
    <row r="46" spans="1:18">
      <c r="A46" s="134" t="s">
        <v>180</v>
      </c>
      <c r="B46" s="94">
        <v>4</v>
      </c>
      <c r="C46" s="136">
        <v>90</v>
      </c>
      <c r="D46" s="9">
        <v>5</v>
      </c>
      <c r="E46" s="9">
        <v>2</v>
      </c>
      <c r="F46" s="9">
        <v>1</v>
      </c>
      <c r="G46" s="9">
        <v>1</v>
      </c>
      <c r="H46" s="9">
        <v>1</v>
      </c>
      <c r="I46" s="1071">
        <v>1.3</v>
      </c>
      <c r="J46" s="1084">
        <v>2160</v>
      </c>
      <c r="K46" s="136">
        <v>88</v>
      </c>
      <c r="L46" s="9">
        <v>7</v>
      </c>
      <c r="M46" s="9">
        <v>3</v>
      </c>
      <c r="N46" s="9">
        <v>1</v>
      </c>
      <c r="O46" s="9">
        <v>1</v>
      </c>
      <c r="P46" s="9">
        <v>1</v>
      </c>
      <c r="Q46" s="1071">
        <v>1.6</v>
      </c>
      <c r="R46" s="1084">
        <v>1700</v>
      </c>
    </row>
    <row r="47" spans="1:18">
      <c r="A47" s="134" t="s">
        <v>180</v>
      </c>
      <c r="B47" s="416" t="s">
        <v>121</v>
      </c>
      <c r="C47" s="837">
        <v>88</v>
      </c>
      <c r="D47" s="740">
        <v>7</v>
      </c>
      <c r="E47" s="740">
        <v>2</v>
      </c>
      <c r="F47" s="740">
        <v>2</v>
      </c>
      <c r="G47" s="740">
        <v>1</v>
      </c>
      <c r="H47" s="740">
        <v>0</v>
      </c>
      <c r="I47" s="1087">
        <v>1.2</v>
      </c>
      <c r="J47" s="1088">
        <v>1740</v>
      </c>
      <c r="K47" s="837">
        <v>85</v>
      </c>
      <c r="L47" s="740">
        <v>9</v>
      </c>
      <c r="M47" s="740">
        <v>2</v>
      </c>
      <c r="N47" s="740">
        <v>2</v>
      </c>
      <c r="O47" s="740">
        <v>1</v>
      </c>
      <c r="P47" s="740">
        <v>0</v>
      </c>
      <c r="Q47" s="1087">
        <v>1.4</v>
      </c>
      <c r="R47" s="1088">
        <v>1390</v>
      </c>
    </row>
    <row r="48" spans="1:18">
      <c r="A48" s="311" t="s">
        <v>171</v>
      </c>
      <c r="B48" s="415" t="s">
        <v>96</v>
      </c>
      <c r="C48" s="9">
        <v>93</v>
      </c>
      <c r="D48" s="9">
        <v>3</v>
      </c>
      <c r="E48" s="9">
        <v>2</v>
      </c>
      <c r="F48" s="9">
        <v>1</v>
      </c>
      <c r="G48" s="9">
        <v>1</v>
      </c>
      <c r="H48" s="9">
        <v>0</v>
      </c>
      <c r="I48" s="1071">
        <v>0.9</v>
      </c>
      <c r="J48" s="1084">
        <v>3160</v>
      </c>
      <c r="K48" s="9">
        <v>87</v>
      </c>
      <c r="L48" s="9">
        <v>6</v>
      </c>
      <c r="M48" s="9">
        <v>4</v>
      </c>
      <c r="N48" s="9">
        <v>2</v>
      </c>
      <c r="O48" s="9">
        <v>1</v>
      </c>
      <c r="P48" s="9">
        <v>0</v>
      </c>
      <c r="Q48" s="1071">
        <v>1.5</v>
      </c>
      <c r="R48" s="1084">
        <v>1770</v>
      </c>
    </row>
    <row r="49" spans="1:18">
      <c r="A49" s="134" t="s">
        <v>171</v>
      </c>
      <c r="B49" s="94" t="s">
        <v>97</v>
      </c>
      <c r="C49" s="9">
        <v>92</v>
      </c>
      <c r="D49" s="9">
        <v>5</v>
      </c>
      <c r="E49" s="9">
        <v>1</v>
      </c>
      <c r="F49" s="9">
        <v>1</v>
      </c>
      <c r="G49" s="9">
        <v>0</v>
      </c>
      <c r="H49" s="9">
        <v>0</v>
      </c>
      <c r="I49" s="1071">
        <v>0.6</v>
      </c>
      <c r="J49" s="1084">
        <v>2750</v>
      </c>
      <c r="K49" s="9">
        <v>89</v>
      </c>
      <c r="L49" s="9">
        <v>8</v>
      </c>
      <c r="M49" s="9">
        <v>2</v>
      </c>
      <c r="N49" s="9">
        <v>1</v>
      </c>
      <c r="O49" s="9">
        <v>1</v>
      </c>
      <c r="P49" s="9">
        <v>0</v>
      </c>
      <c r="Q49" s="1071">
        <v>0.8</v>
      </c>
      <c r="R49" s="1084">
        <v>1810</v>
      </c>
    </row>
    <row r="50" spans="1:18">
      <c r="A50" s="134" t="s">
        <v>171</v>
      </c>
      <c r="B50" s="94" t="s">
        <v>98</v>
      </c>
      <c r="C50" s="9">
        <v>92</v>
      </c>
      <c r="D50" s="9">
        <v>5</v>
      </c>
      <c r="E50" s="9">
        <v>1</v>
      </c>
      <c r="F50" s="9">
        <v>1</v>
      </c>
      <c r="G50" s="9">
        <v>1</v>
      </c>
      <c r="H50" s="9">
        <v>0</v>
      </c>
      <c r="I50" s="1071">
        <v>0.6</v>
      </c>
      <c r="J50" s="1084">
        <v>860</v>
      </c>
      <c r="K50" s="9">
        <v>90</v>
      </c>
      <c r="L50" s="9">
        <v>6</v>
      </c>
      <c r="M50" s="9">
        <v>1</v>
      </c>
      <c r="N50" s="9">
        <v>2</v>
      </c>
      <c r="O50" s="9">
        <v>1</v>
      </c>
      <c r="P50" s="9">
        <v>0</v>
      </c>
      <c r="Q50" s="1071">
        <v>0.7</v>
      </c>
      <c r="R50" s="1084">
        <v>630</v>
      </c>
    </row>
    <row r="51" spans="1:18">
      <c r="A51" s="134" t="s">
        <v>171</v>
      </c>
      <c r="B51" s="94" t="s">
        <v>99</v>
      </c>
      <c r="C51" s="9">
        <v>91</v>
      </c>
      <c r="D51" s="9">
        <v>3</v>
      </c>
      <c r="E51" s="9">
        <v>3</v>
      </c>
      <c r="F51" s="9">
        <v>0</v>
      </c>
      <c r="G51" s="9">
        <v>0</v>
      </c>
      <c r="H51" s="9">
        <v>3</v>
      </c>
      <c r="I51" s="1071">
        <v>2.4</v>
      </c>
      <c r="J51" s="1084">
        <v>520</v>
      </c>
      <c r="K51" s="9">
        <v>88</v>
      </c>
      <c r="L51" s="9">
        <v>3</v>
      </c>
      <c r="M51" s="9">
        <v>4</v>
      </c>
      <c r="N51" s="9">
        <v>0</v>
      </c>
      <c r="O51" s="9">
        <v>0</v>
      </c>
      <c r="P51" s="9">
        <v>4</v>
      </c>
      <c r="Q51" s="1071">
        <v>3.1</v>
      </c>
      <c r="R51" s="1084">
        <v>360</v>
      </c>
    </row>
    <row r="52" spans="1:18">
      <c r="A52" s="134" t="s">
        <v>171</v>
      </c>
      <c r="B52" s="418" t="s">
        <v>100</v>
      </c>
      <c r="C52" s="9">
        <v>89</v>
      </c>
      <c r="D52" s="9">
        <v>6</v>
      </c>
      <c r="E52" s="9">
        <v>2</v>
      </c>
      <c r="F52" s="9">
        <v>1</v>
      </c>
      <c r="G52" s="9">
        <v>1</v>
      </c>
      <c r="H52" s="9">
        <v>1</v>
      </c>
      <c r="I52" s="1071">
        <v>1.3</v>
      </c>
      <c r="J52" s="1084">
        <v>1040</v>
      </c>
      <c r="K52" s="9">
        <v>87</v>
      </c>
      <c r="L52" s="9">
        <v>8</v>
      </c>
      <c r="M52" s="9">
        <v>3</v>
      </c>
      <c r="N52" s="9">
        <v>2</v>
      </c>
      <c r="O52" s="9">
        <v>1</v>
      </c>
      <c r="P52" s="9">
        <v>1</v>
      </c>
      <c r="Q52" s="1071">
        <v>1.6</v>
      </c>
      <c r="R52" s="1084">
        <v>860</v>
      </c>
    </row>
    <row r="53" spans="1:18" ht="16" thickBot="1">
      <c r="A53" s="959" t="s">
        <v>171</v>
      </c>
      <c r="B53" s="419" t="s">
        <v>101</v>
      </c>
      <c r="C53" s="997">
        <v>96</v>
      </c>
      <c r="D53" s="815">
        <v>2</v>
      </c>
      <c r="E53" s="815">
        <v>1</v>
      </c>
      <c r="F53" s="815">
        <v>1</v>
      </c>
      <c r="G53" s="815">
        <v>0</v>
      </c>
      <c r="H53" s="815">
        <v>0</v>
      </c>
      <c r="I53" s="1089">
        <v>0.2</v>
      </c>
      <c r="J53" s="1090">
        <v>1170</v>
      </c>
      <c r="K53" s="997">
        <v>95</v>
      </c>
      <c r="L53" s="815">
        <v>3</v>
      </c>
      <c r="M53" s="815">
        <v>1</v>
      </c>
      <c r="N53" s="815">
        <v>1</v>
      </c>
      <c r="O53" s="815">
        <v>0</v>
      </c>
      <c r="P53" s="815">
        <v>0</v>
      </c>
      <c r="Q53" s="1089">
        <v>0.3</v>
      </c>
      <c r="R53" s="1090">
        <v>950</v>
      </c>
    </row>
  </sheetData>
  <pageMargins left="0.7" right="0.7" top="0.75" bottom="0.75" header="0.3" footer="0.3"/>
  <pageSetup paperSize="9" orientation="portrait" r:id="rId1"/>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3D7DF-0D1B-430A-913E-E66E411DC1F6}">
  <sheetPr codeName="Sheet56"/>
  <dimension ref="A1:J372"/>
  <sheetViews>
    <sheetView workbookViewId="0">
      <pane ySplit="4" topLeftCell="A5" activePane="bottomLeft" state="frozen"/>
      <selection pane="bottomLeft"/>
    </sheetView>
  </sheetViews>
  <sheetFormatPr defaultColWidth="9.23046875" defaultRowHeight="15.5"/>
  <cols>
    <col min="1" max="1" width="35.23046875" style="9" bestFit="1" customWidth="1"/>
    <col min="2" max="2" width="31.4609375" style="9" bestFit="1" customWidth="1"/>
    <col min="3" max="3" width="10.69140625" style="9" customWidth="1"/>
    <col min="4" max="4" width="12.84375" style="9" customWidth="1"/>
    <col min="5" max="5" width="13.69140625" style="9" customWidth="1"/>
    <col min="6" max="6" width="14.3046875" style="9" customWidth="1"/>
    <col min="7" max="7" width="14.4609375" style="9" customWidth="1"/>
    <col min="8" max="8" width="10.69140625" style="9" customWidth="1"/>
    <col min="9" max="9" width="13.07421875" style="9" customWidth="1"/>
    <col min="10" max="10" width="12" style="9" customWidth="1"/>
    <col min="11" max="16384" width="9.23046875" style="9"/>
  </cols>
  <sheetData>
    <row r="1" spans="1:10" ht="16" customHeight="1">
      <c r="A1" s="845" t="s">
        <v>1253</v>
      </c>
      <c r="B1" s="696"/>
    </row>
    <row r="2" spans="1:10" ht="16" customHeight="1">
      <c r="A2" s="690" t="s">
        <v>920</v>
      </c>
      <c r="B2" s="696"/>
    </row>
    <row r="3" spans="1:10" ht="16" customHeight="1" thickBot="1">
      <c r="A3" s="9" t="s">
        <v>30</v>
      </c>
      <c r="B3" s="696"/>
      <c r="C3" s="815"/>
      <c r="D3" s="815"/>
      <c r="E3" s="815"/>
      <c r="F3" s="815"/>
      <c r="G3" s="815"/>
      <c r="H3" s="815"/>
      <c r="I3" s="815"/>
      <c r="J3" s="815"/>
    </row>
    <row r="4" spans="1:10" ht="46.5">
      <c r="A4" s="1023" t="s">
        <v>35</v>
      </c>
      <c r="B4" s="689" t="s">
        <v>36</v>
      </c>
      <c r="C4" s="1069" t="s">
        <v>957</v>
      </c>
      <c r="D4" s="886" t="s">
        <v>954</v>
      </c>
      <c r="E4" s="886" t="s">
        <v>1003</v>
      </c>
      <c r="F4" s="886" t="s">
        <v>1004</v>
      </c>
      <c r="G4" s="886" t="s">
        <v>1005</v>
      </c>
      <c r="H4" s="886" t="s">
        <v>955</v>
      </c>
      <c r="I4" s="887" t="s">
        <v>956</v>
      </c>
      <c r="J4" s="886" t="s">
        <v>1002</v>
      </c>
    </row>
    <row r="5" spans="1:10">
      <c r="A5" s="1014" t="s">
        <v>197</v>
      </c>
      <c r="B5" s="881" t="s">
        <v>197</v>
      </c>
      <c r="C5" s="328">
        <v>84</v>
      </c>
      <c r="D5" s="328">
        <v>5</v>
      </c>
      <c r="E5" s="328">
        <v>5</v>
      </c>
      <c r="F5" s="328">
        <v>2</v>
      </c>
      <c r="G5" s="328">
        <v>3</v>
      </c>
      <c r="H5" s="328">
        <v>1</v>
      </c>
      <c r="I5" s="1064">
        <v>2.2000000000000002</v>
      </c>
      <c r="J5" s="1073">
        <v>2960</v>
      </c>
    </row>
    <row r="6" spans="1:10" ht="46.5">
      <c r="A6" s="1070" t="s">
        <v>953</v>
      </c>
      <c r="B6" s="960" t="s">
        <v>953</v>
      </c>
      <c r="C6" s="889">
        <v>58</v>
      </c>
      <c r="D6" s="889">
        <v>9</v>
      </c>
      <c r="E6" s="889">
        <v>12</v>
      </c>
      <c r="F6" s="889">
        <v>10</v>
      </c>
      <c r="G6" s="889">
        <v>10</v>
      </c>
      <c r="H6" s="889">
        <v>2</v>
      </c>
      <c r="I6" s="1066">
        <v>6.6</v>
      </c>
      <c r="J6" s="1372">
        <v>820</v>
      </c>
    </row>
    <row r="7" spans="1:10">
      <c r="A7" s="311" t="s">
        <v>66</v>
      </c>
      <c r="B7" s="417" t="s">
        <v>271</v>
      </c>
      <c r="C7" s="9">
        <v>81</v>
      </c>
      <c r="D7" s="9">
        <v>4</v>
      </c>
      <c r="E7" s="9">
        <v>6</v>
      </c>
      <c r="F7" s="9">
        <v>3</v>
      </c>
      <c r="G7" s="9">
        <v>4</v>
      </c>
      <c r="H7" s="328">
        <v>2</v>
      </c>
      <c r="I7" s="1064">
        <v>3.6</v>
      </c>
      <c r="J7" s="328">
        <v>1300</v>
      </c>
    </row>
    <row r="8" spans="1:10">
      <c r="A8" s="134" t="s">
        <v>66</v>
      </c>
      <c r="B8" s="226" t="s">
        <v>270</v>
      </c>
      <c r="C8" s="9">
        <v>85</v>
      </c>
      <c r="D8" s="9">
        <v>3</v>
      </c>
      <c r="E8" s="9">
        <v>3</v>
      </c>
      <c r="F8" s="9">
        <v>3</v>
      </c>
      <c r="G8" s="9">
        <v>4</v>
      </c>
      <c r="H8" s="328">
        <v>1</v>
      </c>
      <c r="I8" s="1064">
        <v>2.4</v>
      </c>
      <c r="J8" s="328">
        <v>1650</v>
      </c>
    </row>
    <row r="9" spans="1:10">
      <c r="A9" s="874" t="s">
        <v>66</v>
      </c>
      <c r="B9" s="320" t="s">
        <v>1080</v>
      </c>
      <c r="C9" s="1028" t="s">
        <v>269</v>
      </c>
      <c r="D9" s="1028" t="s">
        <v>269</v>
      </c>
      <c r="E9" s="1028" t="s">
        <v>269</v>
      </c>
      <c r="F9" s="1028" t="s">
        <v>269</v>
      </c>
      <c r="G9" s="1028" t="s">
        <v>269</v>
      </c>
      <c r="H9" s="1028" t="s">
        <v>269</v>
      </c>
      <c r="I9" s="1443" t="s">
        <v>269</v>
      </c>
      <c r="J9" s="1075">
        <v>0</v>
      </c>
    </row>
    <row r="10" spans="1:10">
      <c r="A10" s="134" t="s">
        <v>32</v>
      </c>
      <c r="B10" s="414" t="s">
        <v>199</v>
      </c>
      <c r="C10" s="962" t="s">
        <v>269</v>
      </c>
      <c r="D10" s="962" t="s">
        <v>269</v>
      </c>
      <c r="E10" s="962" t="s">
        <v>269</v>
      </c>
      <c r="F10" s="962" t="s">
        <v>269</v>
      </c>
      <c r="G10" s="962" t="s">
        <v>269</v>
      </c>
      <c r="H10" s="962" t="s">
        <v>269</v>
      </c>
      <c r="I10" s="1442" t="s">
        <v>269</v>
      </c>
      <c r="J10" s="1073">
        <v>50</v>
      </c>
    </row>
    <row r="11" spans="1:10">
      <c r="A11" s="134" t="s">
        <v>32</v>
      </c>
      <c r="B11" s="94" t="s">
        <v>52</v>
      </c>
      <c r="C11" s="328">
        <v>68</v>
      </c>
      <c r="D11" s="328">
        <v>6</v>
      </c>
      <c r="E11" s="328">
        <v>7</v>
      </c>
      <c r="F11" s="328">
        <v>8</v>
      </c>
      <c r="G11" s="328">
        <v>9</v>
      </c>
      <c r="H11" s="328">
        <v>2</v>
      </c>
      <c r="I11" s="1064">
        <v>5.9</v>
      </c>
      <c r="J11" s="1073">
        <v>290</v>
      </c>
    </row>
    <row r="12" spans="1:10">
      <c r="A12" s="134" t="s">
        <v>32</v>
      </c>
      <c r="B12" s="94" t="s">
        <v>53</v>
      </c>
      <c r="C12" s="328">
        <v>79</v>
      </c>
      <c r="D12" s="328">
        <v>5</v>
      </c>
      <c r="E12" s="328">
        <v>7</v>
      </c>
      <c r="F12" s="328">
        <v>3</v>
      </c>
      <c r="G12" s="328">
        <v>4</v>
      </c>
      <c r="H12" s="328">
        <v>2</v>
      </c>
      <c r="I12" s="1064">
        <v>4.3</v>
      </c>
      <c r="J12" s="1073">
        <v>430</v>
      </c>
    </row>
    <row r="13" spans="1:10">
      <c r="A13" s="134" t="s">
        <v>32</v>
      </c>
      <c r="B13" s="94" t="s">
        <v>54</v>
      </c>
      <c r="C13" s="328">
        <v>77</v>
      </c>
      <c r="D13" s="328">
        <v>7</v>
      </c>
      <c r="E13" s="328">
        <v>7</v>
      </c>
      <c r="F13" s="328">
        <v>5</v>
      </c>
      <c r="G13" s="328">
        <v>3</v>
      </c>
      <c r="H13" s="328">
        <v>1</v>
      </c>
      <c r="I13" s="1064">
        <v>3.3</v>
      </c>
      <c r="J13" s="1073">
        <v>350</v>
      </c>
    </row>
    <row r="14" spans="1:10">
      <c r="A14" s="134" t="s">
        <v>32</v>
      </c>
      <c r="B14" s="94" t="s">
        <v>55</v>
      </c>
      <c r="C14" s="328">
        <v>85</v>
      </c>
      <c r="D14" s="328">
        <v>5</v>
      </c>
      <c r="E14" s="328">
        <v>4</v>
      </c>
      <c r="F14" s="328">
        <v>3</v>
      </c>
      <c r="G14" s="328">
        <v>3</v>
      </c>
      <c r="H14" s="328">
        <v>1</v>
      </c>
      <c r="I14" s="1064">
        <v>2.4</v>
      </c>
      <c r="J14" s="1073">
        <v>510</v>
      </c>
    </row>
    <row r="15" spans="1:10">
      <c r="A15" s="134" t="s">
        <v>32</v>
      </c>
      <c r="B15" s="9" t="s">
        <v>56</v>
      </c>
      <c r="C15" s="328">
        <v>96</v>
      </c>
      <c r="D15" s="328">
        <v>0</v>
      </c>
      <c r="E15" s="328">
        <v>0</v>
      </c>
      <c r="F15" s="328">
        <v>1</v>
      </c>
      <c r="G15" s="328">
        <v>3</v>
      </c>
      <c r="H15" s="328">
        <v>0</v>
      </c>
      <c r="I15" s="1064">
        <v>1.1000000000000001</v>
      </c>
      <c r="J15" s="1073">
        <v>550</v>
      </c>
    </row>
    <row r="16" spans="1:10">
      <c r="A16" s="134" t="s">
        <v>32</v>
      </c>
      <c r="B16" s="9" t="s">
        <v>57</v>
      </c>
      <c r="C16" s="328">
        <v>98</v>
      </c>
      <c r="D16" s="328">
        <v>1</v>
      </c>
      <c r="E16" s="328">
        <v>0</v>
      </c>
      <c r="F16" s="328">
        <v>0</v>
      </c>
      <c r="G16" s="328">
        <v>0</v>
      </c>
      <c r="H16" s="328">
        <v>0</v>
      </c>
      <c r="I16" s="1064">
        <v>0.4</v>
      </c>
      <c r="J16" s="1073">
        <v>780</v>
      </c>
    </row>
    <row r="17" spans="1:10">
      <c r="A17" s="407" t="s">
        <v>110</v>
      </c>
      <c r="B17" s="739" t="s">
        <v>80</v>
      </c>
      <c r="C17" s="841">
        <v>85</v>
      </c>
      <c r="D17" s="841">
        <v>3</v>
      </c>
      <c r="E17" s="841">
        <v>5</v>
      </c>
      <c r="F17" s="841">
        <v>2</v>
      </c>
      <c r="G17" s="841">
        <v>4</v>
      </c>
      <c r="H17" s="841">
        <v>1</v>
      </c>
      <c r="I17" s="1374">
        <v>2.9</v>
      </c>
      <c r="J17" s="1373">
        <v>2200</v>
      </c>
    </row>
    <row r="18" spans="1:10">
      <c r="A18" s="225" t="s">
        <v>110</v>
      </c>
      <c r="B18" s="9" t="s">
        <v>81</v>
      </c>
      <c r="C18" s="328">
        <v>85</v>
      </c>
      <c r="D18" s="328">
        <v>7</v>
      </c>
      <c r="E18" s="328">
        <v>3</v>
      </c>
      <c r="F18" s="328">
        <v>3</v>
      </c>
      <c r="G18" s="328">
        <v>2</v>
      </c>
      <c r="H18" s="328">
        <v>1</v>
      </c>
      <c r="I18" s="1072">
        <v>2.2000000000000002</v>
      </c>
      <c r="J18" s="1073">
        <v>480</v>
      </c>
    </row>
    <row r="19" spans="1:10">
      <c r="A19" s="225" t="s">
        <v>110</v>
      </c>
      <c r="B19" s="9" t="s">
        <v>718</v>
      </c>
      <c r="C19" s="962" t="s">
        <v>269</v>
      </c>
      <c r="D19" s="962" t="s">
        <v>269</v>
      </c>
      <c r="E19" s="962" t="s">
        <v>269</v>
      </c>
      <c r="F19" s="962" t="s">
        <v>269</v>
      </c>
      <c r="G19" s="962" t="s">
        <v>269</v>
      </c>
      <c r="H19" s="962" t="s">
        <v>269</v>
      </c>
      <c r="I19" s="1439" t="s">
        <v>269</v>
      </c>
      <c r="J19" s="1073">
        <v>10</v>
      </c>
    </row>
    <row r="20" spans="1:10">
      <c r="A20" s="225" t="s">
        <v>110</v>
      </c>
      <c r="B20" s="328" t="s">
        <v>82</v>
      </c>
      <c r="C20" s="962" t="s">
        <v>269</v>
      </c>
      <c r="D20" s="962" t="s">
        <v>269</v>
      </c>
      <c r="E20" s="962" t="s">
        <v>269</v>
      </c>
      <c r="F20" s="962" t="s">
        <v>269</v>
      </c>
      <c r="G20" s="962" t="s">
        <v>269</v>
      </c>
      <c r="H20" s="962" t="s">
        <v>269</v>
      </c>
      <c r="I20" s="1439" t="s">
        <v>269</v>
      </c>
      <c r="J20" s="1073">
        <v>40</v>
      </c>
    </row>
    <row r="21" spans="1:10">
      <c r="A21" s="225" t="s">
        <v>110</v>
      </c>
      <c r="B21" s="328" t="s">
        <v>119</v>
      </c>
      <c r="C21" s="962">
        <v>79</v>
      </c>
      <c r="D21" s="962">
        <v>7</v>
      </c>
      <c r="E21" s="962">
        <v>7</v>
      </c>
      <c r="F21" s="962">
        <v>3</v>
      </c>
      <c r="G21" s="962">
        <v>4</v>
      </c>
      <c r="H21" s="962">
        <v>0</v>
      </c>
      <c r="I21" s="1439">
        <v>2.4</v>
      </c>
      <c r="J21" s="1073">
        <v>110</v>
      </c>
    </row>
    <row r="22" spans="1:10">
      <c r="A22" s="225" t="s">
        <v>110</v>
      </c>
      <c r="B22" s="9" t="s">
        <v>83</v>
      </c>
      <c r="C22" s="962">
        <v>76</v>
      </c>
      <c r="D22" s="962">
        <v>11</v>
      </c>
      <c r="E22" s="962">
        <v>1</v>
      </c>
      <c r="F22" s="962">
        <v>6</v>
      </c>
      <c r="G22" s="962">
        <v>4</v>
      </c>
      <c r="H22" s="962">
        <v>2</v>
      </c>
      <c r="I22" s="1439">
        <v>4.0999999999999996</v>
      </c>
      <c r="J22" s="9">
        <v>70</v>
      </c>
    </row>
    <row r="23" spans="1:10">
      <c r="A23" s="223" t="s">
        <v>110</v>
      </c>
      <c r="B23" s="844" t="s">
        <v>721</v>
      </c>
      <c r="C23" s="1028" t="s">
        <v>269</v>
      </c>
      <c r="D23" s="1028" t="s">
        <v>269</v>
      </c>
      <c r="E23" s="1028" t="s">
        <v>269</v>
      </c>
      <c r="F23" s="1028" t="s">
        <v>269</v>
      </c>
      <c r="G23" s="1028" t="s">
        <v>269</v>
      </c>
      <c r="H23" s="1028" t="s">
        <v>269</v>
      </c>
      <c r="I23" s="1443" t="s">
        <v>269</v>
      </c>
      <c r="J23" s="1075">
        <v>40</v>
      </c>
    </row>
    <row r="24" spans="1:10">
      <c r="A24" s="849" t="s">
        <v>657</v>
      </c>
      <c r="B24" s="9" t="s">
        <v>26</v>
      </c>
      <c r="C24" s="962">
        <v>82</v>
      </c>
      <c r="D24" s="962">
        <v>5</v>
      </c>
      <c r="E24" s="962">
        <v>5</v>
      </c>
      <c r="F24" s="962">
        <v>2</v>
      </c>
      <c r="G24" s="962">
        <v>5</v>
      </c>
      <c r="H24" s="961">
        <v>1</v>
      </c>
      <c r="I24" s="1444">
        <v>2.8</v>
      </c>
      <c r="J24" s="9">
        <v>1690</v>
      </c>
    </row>
    <row r="25" spans="1:10">
      <c r="A25" s="849" t="s">
        <v>657</v>
      </c>
      <c r="B25" s="9" t="s">
        <v>659</v>
      </c>
      <c r="C25" s="962">
        <v>91</v>
      </c>
      <c r="D25" s="962">
        <v>1</v>
      </c>
      <c r="E25" s="962">
        <v>3</v>
      </c>
      <c r="F25" s="962">
        <v>2</v>
      </c>
      <c r="G25" s="962">
        <v>2</v>
      </c>
      <c r="H25" s="962">
        <v>1</v>
      </c>
      <c r="I25" s="1439">
        <v>1.8</v>
      </c>
      <c r="J25" s="9">
        <v>710</v>
      </c>
    </row>
    <row r="26" spans="1:10">
      <c r="A26" s="849" t="s">
        <v>657</v>
      </c>
      <c r="B26" s="9" t="s">
        <v>660</v>
      </c>
      <c r="C26" s="962">
        <v>79</v>
      </c>
      <c r="D26" s="962">
        <v>2</v>
      </c>
      <c r="E26" s="962">
        <v>4</v>
      </c>
      <c r="F26" s="962">
        <v>8</v>
      </c>
      <c r="G26" s="962">
        <v>3</v>
      </c>
      <c r="H26" s="962">
        <v>3</v>
      </c>
      <c r="I26" s="1442">
        <v>5.4</v>
      </c>
      <c r="J26" s="9">
        <v>320</v>
      </c>
    </row>
    <row r="27" spans="1:10">
      <c r="A27" s="849" t="s">
        <v>657</v>
      </c>
      <c r="B27" s="9" t="s">
        <v>661</v>
      </c>
      <c r="C27" s="962">
        <v>82</v>
      </c>
      <c r="D27" s="962">
        <v>7</v>
      </c>
      <c r="E27" s="962">
        <v>6</v>
      </c>
      <c r="F27" s="962">
        <v>5</v>
      </c>
      <c r="G27" s="962">
        <v>0</v>
      </c>
      <c r="H27" s="962">
        <v>0</v>
      </c>
      <c r="I27" s="1442">
        <v>1.6</v>
      </c>
      <c r="J27" s="9">
        <v>170</v>
      </c>
    </row>
    <row r="28" spans="1:10">
      <c r="A28" s="849" t="s">
        <v>657</v>
      </c>
      <c r="B28" s="9" t="s">
        <v>662</v>
      </c>
      <c r="C28" s="962" t="s">
        <v>269</v>
      </c>
      <c r="D28" s="962" t="s">
        <v>269</v>
      </c>
      <c r="E28" s="962" t="s">
        <v>269</v>
      </c>
      <c r="F28" s="962" t="s">
        <v>269</v>
      </c>
      <c r="G28" s="962" t="s">
        <v>269</v>
      </c>
      <c r="H28" s="962" t="s">
        <v>269</v>
      </c>
      <c r="I28" s="1442" t="s">
        <v>269</v>
      </c>
      <c r="J28" s="1073">
        <v>30</v>
      </c>
    </row>
    <row r="29" spans="1:10">
      <c r="A29" s="849" t="s">
        <v>657</v>
      </c>
      <c r="B29" s="9" t="s">
        <v>663</v>
      </c>
      <c r="C29" s="1028" t="s">
        <v>269</v>
      </c>
      <c r="D29" s="1028" t="s">
        <v>269</v>
      </c>
      <c r="E29" s="1028" t="s">
        <v>269</v>
      </c>
      <c r="F29" s="1028" t="s">
        <v>269</v>
      </c>
      <c r="G29" s="1028" t="s">
        <v>269</v>
      </c>
      <c r="H29" s="1028" t="s">
        <v>269</v>
      </c>
      <c r="I29" s="1443" t="s">
        <v>269</v>
      </c>
      <c r="J29" s="1075">
        <v>50</v>
      </c>
    </row>
    <row r="30" spans="1:10">
      <c r="A30" s="311" t="s">
        <v>67</v>
      </c>
      <c r="B30" s="415" t="s">
        <v>34</v>
      </c>
      <c r="C30" s="962">
        <v>89</v>
      </c>
      <c r="D30" s="962">
        <v>3</v>
      </c>
      <c r="E30" s="962">
        <v>3</v>
      </c>
      <c r="F30" s="962">
        <v>3</v>
      </c>
      <c r="G30" s="962">
        <v>2</v>
      </c>
      <c r="H30" s="962">
        <v>0</v>
      </c>
      <c r="I30" s="1442">
        <v>1.6</v>
      </c>
      <c r="J30" s="1073">
        <v>910</v>
      </c>
    </row>
    <row r="31" spans="1:10">
      <c r="A31" s="874" t="s">
        <v>67</v>
      </c>
      <c r="B31" s="320" t="s">
        <v>33</v>
      </c>
      <c r="C31" s="328">
        <v>82</v>
      </c>
      <c r="D31" s="328">
        <v>4</v>
      </c>
      <c r="E31" s="328">
        <v>5</v>
      </c>
      <c r="F31" s="328">
        <v>3</v>
      </c>
      <c r="G31" s="328">
        <v>4</v>
      </c>
      <c r="H31" s="328">
        <v>2</v>
      </c>
      <c r="I31" s="1064">
        <v>3.4</v>
      </c>
      <c r="J31" s="1073">
        <v>2030</v>
      </c>
    </row>
    <row r="32" spans="1:10">
      <c r="A32" s="134" t="s">
        <v>112</v>
      </c>
      <c r="B32" s="9" t="s">
        <v>87</v>
      </c>
      <c r="C32" s="841">
        <v>82</v>
      </c>
      <c r="D32" s="841">
        <v>5</v>
      </c>
      <c r="E32" s="841">
        <v>5</v>
      </c>
      <c r="F32" s="841">
        <v>4</v>
      </c>
      <c r="G32" s="841">
        <v>4</v>
      </c>
      <c r="H32" s="841">
        <v>0</v>
      </c>
      <c r="I32" s="1374">
        <v>2.2999999999999998</v>
      </c>
      <c r="J32" s="1373">
        <v>610</v>
      </c>
    </row>
    <row r="33" spans="1:10">
      <c r="A33" s="134" t="s">
        <v>112</v>
      </c>
      <c r="B33" s="94" t="s">
        <v>88</v>
      </c>
      <c r="C33" s="328">
        <v>86</v>
      </c>
      <c r="D33" s="328">
        <v>5</v>
      </c>
      <c r="E33" s="328">
        <v>3</v>
      </c>
      <c r="F33" s="328">
        <v>2</v>
      </c>
      <c r="G33" s="328">
        <v>3</v>
      </c>
      <c r="H33" s="328">
        <v>1</v>
      </c>
      <c r="I33" s="1064">
        <v>2.4</v>
      </c>
      <c r="J33" s="1073">
        <v>430</v>
      </c>
    </row>
    <row r="34" spans="1:10">
      <c r="A34" s="134" t="s">
        <v>112</v>
      </c>
      <c r="B34" s="94" t="s">
        <v>89</v>
      </c>
      <c r="C34" s="328">
        <v>89</v>
      </c>
      <c r="D34" s="328">
        <v>3</v>
      </c>
      <c r="E34" s="328">
        <v>4</v>
      </c>
      <c r="F34" s="328">
        <v>2</v>
      </c>
      <c r="G34" s="328">
        <v>2</v>
      </c>
      <c r="H34" s="328">
        <v>1</v>
      </c>
      <c r="I34" s="1064">
        <v>1.9</v>
      </c>
      <c r="J34" s="1073">
        <v>350</v>
      </c>
    </row>
    <row r="35" spans="1:10">
      <c r="A35" s="134" t="s">
        <v>112</v>
      </c>
      <c r="B35" s="94" t="s">
        <v>90</v>
      </c>
      <c r="C35" s="328">
        <v>87</v>
      </c>
      <c r="D35" s="328">
        <v>1</v>
      </c>
      <c r="E35" s="328">
        <v>3</v>
      </c>
      <c r="F35" s="328">
        <v>7</v>
      </c>
      <c r="G35" s="328">
        <v>2</v>
      </c>
      <c r="H35" s="328">
        <v>0</v>
      </c>
      <c r="I35" s="1064">
        <v>1.9</v>
      </c>
      <c r="J35" s="1073">
        <v>310</v>
      </c>
    </row>
    <row r="36" spans="1:10">
      <c r="A36" s="134" t="s">
        <v>112</v>
      </c>
      <c r="B36" s="94" t="s">
        <v>91</v>
      </c>
      <c r="C36" s="328">
        <v>81</v>
      </c>
      <c r="D36" s="328">
        <v>3</v>
      </c>
      <c r="E36" s="328">
        <v>5</v>
      </c>
      <c r="F36" s="328">
        <v>4</v>
      </c>
      <c r="G36" s="328">
        <v>4</v>
      </c>
      <c r="H36" s="328">
        <v>4</v>
      </c>
      <c r="I36" s="1064">
        <v>5.0999999999999996</v>
      </c>
      <c r="J36" s="1073">
        <v>400</v>
      </c>
    </row>
    <row r="37" spans="1:10">
      <c r="A37" s="134" t="s">
        <v>112</v>
      </c>
      <c r="B37" s="94" t="s">
        <v>92</v>
      </c>
      <c r="C37" s="328">
        <v>81</v>
      </c>
      <c r="D37" s="328">
        <v>4</v>
      </c>
      <c r="E37" s="328">
        <v>6</v>
      </c>
      <c r="F37" s="328">
        <v>3</v>
      </c>
      <c r="G37" s="328">
        <v>6</v>
      </c>
      <c r="H37" s="328">
        <v>0</v>
      </c>
      <c r="I37" s="1064">
        <v>3</v>
      </c>
      <c r="J37" s="1073">
        <v>260</v>
      </c>
    </row>
    <row r="38" spans="1:10">
      <c r="A38" s="134" t="s">
        <v>112</v>
      </c>
      <c r="B38" s="416" t="s">
        <v>93</v>
      </c>
      <c r="C38" s="844">
        <v>81</v>
      </c>
      <c r="D38" s="844">
        <v>5</v>
      </c>
      <c r="E38" s="844">
        <v>7</v>
      </c>
      <c r="F38" s="844">
        <v>2</v>
      </c>
      <c r="G38" s="844">
        <v>4</v>
      </c>
      <c r="H38" s="844">
        <v>2</v>
      </c>
      <c r="I38" s="1074">
        <v>3.4</v>
      </c>
      <c r="J38" s="1075">
        <v>460</v>
      </c>
    </row>
    <row r="39" spans="1:10">
      <c r="A39" s="1019" t="s">
        <v>654</v>
      </c>
      <c r="B39" s="840" t="s">
        <v>703</v>
      </c>
      <c r="C39" s="328">
        <v>87</v>
      </c>
      <c r="D39" s="328">
        <v>4</v>
      </c>
      <c r="E39" s="328">
        <v>3</v>
      </c>
      <c r="F39" s="328">
        <v>3</v>
      </c>
      <c r="G39" s="328">
        <v>3</v>
      </c>
      <c r="H39" s="328">
        <v>1</v>
      </c>
      <c r="I39" s="1064">
        <v>1.8</v>
      </c>
      <c r="J39" s="1073">
        <v>610</v>
      </c>
    </row>
    <row r="40" spans="1:10">
      <c r="A40" s="1012" t="s">
        <v>654</v>
      </c>
      <c r="B40" s="842">
        <v>2</v>
      </c>
      <c r="C40" s="328">
        <v>84</v>
      </c>
      <c r="D40" s="328">
        <v>2</v>
      </c>
      <c r="E40" s="328">
        <v>3</v>
      </c>
      <c r="F40" s="328">
        <v>5</v>
      </c>
      <c r="G40" s="328">
        <v>3</v>
      </c>
      <c r="H40" s="328">
        <v>2</v>
      </c>
      <c r="I40" s="1064">
        <v>4</v>
      </c>
      <c r="J40" s="1073">
        <v>590</v>
      </c>
    </row>
    <row r="41" spans="1:10">
      <c r="A41" s="1012" t="s">
        <v>654</v>
      </c>
      <c r="B41" s="842">
        <v>3</v>
      </c>
      <c r="C41" s="328">
        <v>86</v>
      </c>
      <c r="D41" s="328">
        <v>4</v>
      </c>
      <c r="E41" s="328">
        <v>5</v>
      </c>
      <c r="F41" s="328">
        <v>3</v>
      </c>
      <c r="G41" s="328">
        <v>2</v>
      </c>
      <c r="H41" s="328">
        <v>0</v>
      </c>
      <c r="I41" s="1064">
        <v>1.7</v>
      </c>
      <c r="J41" s="1073">
        <v>560</v>
      </c>
    </row>
    <row r="42" spans="1:10">
      <c r="A42" s="1012" t="s">
        <v>654</v>
      </c>
      <c r="B42" s="842">
        <v>4</v>
      </c>
      <c r="C42" s="328">
        <v>84</v>
      </c>
      <c r="D42" s="328">
        <v>4</v>
      </c>
      <c r="E42" s="328">
        <v>4</v>
      </c>
      <c r="F42" s="328">
        <v>4</v>
      </c>
      <c r="G42" s="328">
        <v>5</v>
      </c>
      <c r="H42" s="328">
        <v>1</v>
      </c>
      <c r="I42" s="1064">
        <v>2.9</v>
      </c>
      <c r="J42" s="1073">
        <v>560</v>
      </c>
    </row>
    <row r="43" spans="1:10">
      <c r="A43" s="1015" t="s">
        <v>654</v>
      </c>
      <c r="B43" s="843" t="s">
        <v>787</v>
      </c>
      <c r="C43" s="328">
        <v>77</v>
      </c>
      <c r="D43" s="328">
        <v>5</v>
      </c>
      <c r="E43" s="328">
        <v>8</v>
      </c>
      <c r="F43" s="328">
        <v>2</v>
      </c>
      <c r="G43" s="328">
        <v>6</v>
      </c>
      <c r="H43" s="328">
        <v>2</v>
      </c>
      <c r="I43" s="1064">
        <v>4.2</v>
      </c>
      <c r="J43" s="1073">
        <v>530</v>
      </c>
    </row>
    <row r="44" spans="1:10">
      <c r="A44" s="134" t="s">
        <v>180</v>
      </c>
      <c r="B44" s="414" t="s">
        <v>120</v>
      </c>
      <c r="C44" s="1376">
        <v>82</v>
      </c>
      <c r="D44" s="841">
        <v>4</v>
      </c>
      <c r="E44" s="841">
        <v>5</v>
      </c>
      <c r="F44" s="841">
        <v>6</v>
      </c>
      <c r="G44" s="841">
        <v>3</v>
      </c>
      <c r="H44" s="841">
        <v>1</v>
      </c>
      <c r="I44" s="1374">
        <v>2.5</v>
      </c>
      <c r="J44" s="1374">
        <v>490</v>
      </c>
    </row>
    <row r="45" spans="1:10">
      <c r="A45" s="134" t="s">
        <v>180</v>
      </c>
      <c r="B45" s="94">
        <v>2</v>
      </c>
      <c r="C45" s="1377">
        <v>78</v>
      </c>
      <c r="D45" s="328">
        <v>5</v>
      </c>
      <c r="E45" s="328">
        <v>6</v>
      </c>
      <c r="F45" s="328">
        <v>4</v>
      </c>
      <c r="G45" s="328">
        <v>4</v>
      </c>
      <c r="H45" s="328">
        <v>3</v>
      </c>
      <c r="I45" s="1064">
        <v>4.7</v>
      </c>
      <c r="J45" s="1064">
        <v>570</v>
      </c>
    </row>
    <row r="46" spans="1:10">
      <c r="A46" s="134" t="s">
        <v>180</v>
      </c>
      <c r="B46" s="94">
        <v>3</v>
      </c>
      <c r="C46" s="1377">
        <v>89</v>
      </c>
      <c r="D46" s="328">
        <v>3</v>
      </c>
      <c r="E46" s="328">
        <v>2</v>
      </c>
      <c r="F46" s="328">
        <v>2</v>
      </c>
      <c r="G46" s="328">
        <v>3</v>
      </c>
      <c r="H46" s="328">
        <v>0</v>
      </c>
      <c r="I46" s="1064">
        <v>1.7</v>
      </c>
      <c r="J46" s="1064">
        <v>670</v>
      </c>
    </row>
    <row r="47" spans="1:10">
      <c r="A47" s="134" t="s">
        <v>180</v>
      </c>
      <c r="B47" s="94">
        <v>4</v>
      </c>
      <c r="C47" s="1377">
        <v>85</v>
      </c>
      <c r="D47" s="328">
        <v>3</v>
      </c>
      <c r="E47" s="328">
        <v>6</v>
      </c>
      <c r="F47" s="328">
        <v>2</v>
      </c>
      <c r="G47" s="328">
        <v>3</v>
      </c>
      <c r="H47" s="328">
        <v>1</v>
      </c>
      <c r="I47" s="1064">
        <v>2.5</v>
      </c>
      <c r="J47" s="1064">
        <v>680</v>
      </c>
    </row>
    <row r="48" spans="1:10">
      <c r="A48" s="134" t="s">
        <v>180</v>
      </c>
      <c r="B48" s="416" t="s">
        <v>121</v>
      </c>
      <c r="C48" s="1378">
        <v>83</v>
      </c>
      <c r="D48" s="844">
        <v>4</v>
      </c>
      <c r="E48" s="844">
        <v>4</v>
      </c>
      <c r="F48" s="844">
        <v>3</v>
      </c>
      <c r="G48" s="844">
        <v>5</v>
      </c>
      <c r="H48" s="844">
        <v>2</v>
      </c>
      <c r="I48" s="1074">
        <v>3.4</v>
      </c>
      <c r="J48" s="1074">
        <v>540</v>
      </c>
    </row>
    <row r="49" spans="1:10">
      <c r="A49" s="311" t="s">
        <v>171</v>
      </c>
      <c r="B49" s="415" t="s">
        <v>96</v>
      </c>
      <c r="C49" s="328">
        <v>77</v>
      </c>
      <c r="D49" s="328">
        <v>8</v>
      </c>
      <c r="E49" s="328">
        <v>6</v>
      </c>
      <c r="F49" s="328">
        <v>5</v>
      </c>
      <c r="G49" s="328">
        <v>4</v>
      </c>
      <c r="H49" s="328">
        <v>1</v>
      </c>
      <c r="I49" s="1064">
        <v>3.1</v>
      </c>
      <c r="J49" s="1064">
        <v>970</v>
      </c>
    </row>
    <row r="50" spans="1:10">
      <c r="A50" s="134" t="s">
        <v>171</v>
      </c>
      <c r="B50" s="94" t="s">
        <v>97</v>
      </c>
      <c r="C50" s="328">
        <v>84</v>
      </c>
      <c r="D50" s="328">
        <v>2</v>
      </c>
      <c r="E50" s="328">
        <v>6</v>
      </c>
      <c r="F50" s="328">
        <v>3</v>
      </c>
      <c r="G50" s="328">
        <v>3</v>
      </c>
      <c r="H50" s="328">
        <v>2</v>
      </c>
      <c r="I50" s="1064">
        <v>3.6</v>
      </c>
      <c r="J50" s="1064">
        <v>860</v>
      </c>
    </row>
    <row r="51" spans="1:10">
      <c r="A51" s="134" t="s">
        <v>171</v>
      </c>
      <c r="B51" s="94" t="s">
        <v>98</v>
      </c>
      <c r="C51" s="328">
        <v>83</v>
      </c>
      <c r="D51" s="328">
        <v>5</v>
      </c>
      <c r="E51" s="328">
        <v>4</v>
      </c>
      <c r="F51" s="328">
        <v>2</v>
      </c>
      <c r="G51" s="328">
        <v>5</v>
      </c>
      <c r="H51" s="328">
        <v>2</v>
      </c>
      <c r="I51" s="1064">
        <v>3.4</v>
      </c>
      <c r="J51" s="1064">
        <v>250</v>
      </c>
    </row>
    <row r="52" spans="1:10">
      <c r="A52" s="134" t="s">
        <v>171</v>
      </c>
      <c r="B52" s="94" t="s">
        <v>99</v>
      </c>
      <c r="C52" s="328">
        <v>98</v>
      </c>
      <c r="D52" s="328">
        <v>0</v>
      </c>
      <c r="E52" s="328">
        <v>0</v>
      </c>
      <c r="F52" s="328">
        <v>0</v>
      </c>
      <c r="G52" s="328">
        <v>2</v>
      </c>
      <c r="H52" s="328">
        <v>0</v>
      </c>
      <c r="I52" s="1064">
        <v>0.4</v>
      </c>
      <c r="J52" s="1064">
        <v>170</v>
      </c>
    </row>
    <row r="53" spans="1:10">
      <c r="A53" s="134" t="s">
        <v>171</v>
      </c>
      <c r="B53" s="418" t="s">
        <v>100</v>
      </c>
      <c r="C53" s="328">
        <v>89</v>
      </c>
      <c r="D53" s="328">
        <v>1</v>
      </c>
      <c r="E53" s="328">
        <v>2</v>
      </c>
      <c r="F53" s="328">
        <v>2</v>
      </c>
      <c r="G53" s="328">
        <v>5</v>
      </c>
      <c r="H53" s="328">
        <v>1</v>
      </c>
      <c r="I53" s="1064">
        <v>2.6</v>
      </c>
      <c r="J53" s="1064">
        <v>340</v>
      </c>
    </row>
    <row r="54" spans="1:10" ht="16" thickBot="1">
      <c r="A54" s="959" t="s">
        <v>171</v>
      </c>
      <c r="B54" s="419" t="s">
        <v>101</v>
      </c>
      <c r="C54" s="1379">
        <v>96</v>
      </c>
      <c r="D54" s="952">
        <v>0</v>
      </c>
      <c r="E54" s="952">
        <v>2</v>
      </c>
      <c r="F54" s="952">
        <v>0</v>
      </c>
      <c r="G54" s="952">
        <v>1</v>
      </c>
      <c r="H54" s="952">
        <v>0</v>
      </c>
      <c r="I54" s="1375">
        <v>0.7</v>
      </c>
      <c r="J54" s="1375">
        <v>360</v>
      </c>
    </row>
    <row r="57" spans="1:10" ht="15.65" customHeight="1"/>
    <row r="59" spans="1:10" ht="15.65" customHeight="1"/>
    <row r="127" ht="15.65" customHeight="1"/>
    <row r="136" ht="15.65" customHeight="1"/>
    <row r="203" ht="31" customHeight="1"/>
    <row r="204" ht="77.5" customHeight="1"/>
    <row r="212" ht="15.65" customHeight="1"/>
    <row r="214" ht="15.65" customHeight="1"/>
    <row r="216" ht="15.65" customHeight="1"/>
    <row r="218" ht="15.65" customHeight="1"/>
    <row r="225" ht="31" customHeight="1"/>
    <row r="226" ht="15.65" customHeight="1"/>
    <row r="234" ht="15.65" customHeight="1"/>
    <row r="236" ht="15.65" customHeight="1"/>
    <row r="238" ht="15.65" customHeight="1"/>
    <row r="240" ht="15.65" customHeight="1"/>
    <row r="247" ht="31" customHeight="1"/>
    <row r="248" ht="77.5" customHeight="1"/>
    <row r="256" ht="15.65" customHeight="1"/>
    <row r="258" ht="15.65" customHeight="1"/>
    <row r="260" ht="15.65" customHeight="1"/>
    <row r="262" ht="15.65" customHeight="1"/>
    <row r="269" ht="31" customHeight="1"/>
    <row r="270" ht="77.5" customHeight="1"/>
    <row r="278" ht="15.65" customHeight="1"/>
    <row r="280" ht="15.65" customHeight="1"/>
    <row r="282" ht="15.65" customHeight="1"/>
    <row r="284" ht="15.65" customHeight="1"/>
    <row r="291" ht="31" customHeight="1"/>
    <row r="292" ht="155.15" customHeight="1"/>
    <row r="300" ht="15.65" customHeight="1"/>
    <row r="302" ht="15.65" customHeight="1"/>
    <row r="304" ht="15.65" customHeight="1"/>
    <row r="306" ht="15.65" customHeight="1"/>
    <row r="313" ht="31" customHeight="1"/>
    <row r="314" ht="31" customHeight="1"/>
    <row r="322" ht="15.65" customHeight="1"/>
    <row r="324" ht="15.65" customHeight="1"/>
    <row r="326" ht="15.65" customHeight="1"/>
    <row r="328" ht="15.65" customHeight="1"/>
    <row r="335" ht="31" customHeight="1"/>
    <row r="336" ht="155.15" customHeight="1"/>
    <row r="344" ht="15.65" customHeight="1"/>
    <row r="346" ht="15.65" customHeight="1"/>
    <row r="348" ht="15.65" customHeight="1"/>
    <row r="350" ht="15.65" customHeight="1"/>
    <row r="357" ht="31" customHeight="1"/>
    <row r="358" ht="124" customHeight="1"/>
    <row r="366" ht="15.65" customHeight="1"/>
    <row r="368" ht="15.65" customHeight="1"/>
    <row r="370" ht="15.65" customHeight="1"/>
    <row r="372" ht="15.65" customHeight="1"/>
  </sheetData>
  <phoneticPr fontId="54" type="noConversion"/>
  <pageMargins left="0.7" right="0.7" top="0.75" bottom="0.75" header="0.3" footer="0.3"/>
  <pageSetup paperSize="9" orientation="portrait" r:id="rId1"/>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98976-1860-460B-9354-B6D5F52E2EA9}">
  <sheetPr codeName="Sheet57"/>
  <dimension ref="A1:U324"/>
  <sheetViews>
    <sheetView workbookViewId="0">
      <pane ySplit="4" topLeftCell="A5" activePane="bottomLeft" state="frozen"/>
      <selection pane="bottomLeft"/>
    </sheetView>
  </sheetViews>
  <sheetFormatPr defaultColWidth="9.23046875" defaultRowHeight="15.5"/>
  <cols>
    <col min="1" max="1" width="34.765625" style="9" customWidth="1"/>
    <col min="2" max="2" width="28" style="9" customWidth="1"/>
    <col min="3" max="3" width="12.69140625" style="9" customWidth="1"/>
    <col min="4" max="4" width="11.84375" style="9" customWidth="1"/>
    <col min="5" max="5" width="13.69140625" style="9" customWidth="1"/>
    <col min="6" max="6" width="11.53515625" style="9" customWidth="1"/>
    <col min="7" max="7" width="11.3046875" style="9" customWidth="1"/>
    <col min="8" max="8" width="12.4609375" style="9" customWidth="1"/>
    <col min="9" max="9" width="11.4609375" style="9" customWidth="1"/>
    <col min="10" max="10" width="13.07421875" style="9" customWidth="1"/>
    <col min="11" max="16384" width="9.23046875" style="9"/>
  </cols>
  <sheetData>
    <row r="1" spans="1:21" ht="18">
      <c r="A1" s="803" t="s">
        <v>1244</v>
      </c>
      <c r="M1" s="328"/>
      <c r="N1" s="328"/>
      <c r="O1" s="328"/>
      <c r="P1" s="328"/>
      <c r="Q1" s="328"/>
      <c r="R1" s="328"/>
      <c r="S1" s="328"/>
      <c r="U1" s="328"/>
    </row>
    <row r="2" spans="1:21">
      <c r="A2" s="690" t="s">
        <v>920</v>
      </c>
      <c r="M2" s="328"/>
      <c r="N2" s="328"/>
      <c r="O2" s="328"/>
      <c r="P2" s="328"/>
      <c r="Q2" s="328"/>
      <c r="R2" s="328"/>
      <c r="S2" s="328"/>
      <c r="U2" s="328"/>
    </row>
    <row r="3" spans="1:21" ht="16" thickBot="1">
      <c r="A3" s="9" t="s">
        <v>30</v>
      </c>
      <c r="C3" s="815"/>
      <c r="D3" s="815"/>
      <c r="E3" s="815"/>
      <c r="F3" s="815"/>
      <c r="G3" s="815"/>
      <c r="H3" s="815"/>
      <c r="I3" s="815"/>
      <c r="J3" s="815"/>
      <c r="M3" s="328"/>
      <c r="N3" s="328"/>
      <c r="O3" s="328"/>
      <c r="P3" s="328"/>
      <c r="Q3" s="328"/>
      <c r="R3" s="328"/>
      <c r="S3" s="328"/>
      <c r="U3" s="328"/>
    </row>
    <row r="4" spans="1:21" ht="31">
      <c r="A4" s="1042" t="s">
        <v>35</v>
      </c>
      <c r="B4" s="413" t="s">
        <v>36</v>
      </c>
      <c r="C4" s="865" t="s">
        <v>740</v>
      </c>
      <c r="D4" s="865" t="s">
        <v>741</v>
      </c>
      <c r="E4" s="865" t="s">
        <v>742</v>
      </c>
      <c r="F4" s="865" t="s">
        <v>743</v>
      </c>
      <c r="G4" s="865" t="s">
        <v>744</v>
      </c>
      <c r="H4" s="865" t="s">
        <v>745</v>
      </c>
      <c r="I4" s="1065" t="s">
        <v>746</v>
      </c>
      <c r="J4" s="865" t="s">
        <v>31</v>
      </c>
      <c r="M4" s="328"/>
      <c r="N4" s="328"/>
      <c r="O4" s="328"/>
      <c r="P4" s="328"/>
      <c r="Q4" s="328"/>
      <c r="R4" s="328"/>
      <c r="S4" s="328"/>
      <c r="U4" s="328"/>
    </row>
    <row r="5" spans="1:21">
      <c r="A5" s="1014" t="s">
        <v>197</v>
      </c>
      <c r="B5" s="881" t="s">
        <v>197</v>
      </c>
      <c r="C5" s="889">
        <v>32</v>
      </c>
      <c r="D5" s="890">
        <v>32</v>
      </c>
      <c r="E5" s="889">
        <v>23</v>
      </c>
      <c r="F5" s="889">
        <v>8</v>
      </c>
      <c r="G5" s="889">
        <v>3</v>
      </c>
      <c r="H5" s="889">
        <v>2</v>
      </c>
      <c r="I5" s="1066">
        <v>64</v>
      </c>
      <c r="J5" s="1045">
        <v>3010</v>
      </c>
      <c r="M5" s="328"/>
      <c r="N5" s="328"/>
      <c r="O5" s="328"/>
      <c r="P5" s="328"/>
      <c r="Q5" s="328"/>
      <c r="R5" s="328"/>
      <c r="S5" s="328"/>
      <c r="U5" s="328"/>
    </row>
    <row r="6" spans="1:21">
      <c r="A6" s="311" t="s">
        <v>66</v>
      </c>
      <c r="B6" s="417" t="s">
        <v>271</v>
      </c>
      <c r="C6" s="9">
        <v>33</v>
      </c>
      <c r="D6" s="9">
        <v>33</v>
      </c>
      <c r="E6" s="9">
        <v>22</v>
      </c>
      <c r="F6" s="9">
        <v>7</v>
      </c>
      <c r="G6" s="9">
        <v>3</v>
      </c>
      <c r="H6" s="9">
        <v>2</v>
      </c>
      <c r="I6" s="1061">
        <v>66</v>
      </c>
      <c r="J6" s="879">
        <v>1330</v>
      </c>
      <c r="M6" s="328"/>
      <c r="N6" s="328"/>
      <c r="O6" s="328"/>
      <c r="P6" s="328"/>
      <c r="Q6" s="328"/>
      <c r="R6" s="328"/>
      <c r="S6" s="328"/>
      <c r="U6" s="328"/>
    </row>
    <row r="7" spans="1:21">
      <c r="A7" s="134" t="s">
        <v>66</v>
      </c>
      <c r="B7" s="226" t="s">
        <v>270</v>
      </c>
      <c r="C7" s="9">
        <v>31</v>
      </c>
      <c r="D7" s="9">
        <v>31</v>
      </c>
      <c r="E7" s="9">
        <v>23</v>
      </c>
      <c r="F7" s="9">
        <v>10</v>
      </c>
      <c r="G7" s="9">
        <v>3</v>
      </c>
      <c r="H7" s="9">
        <v>2</v>
      </c>
      <c r="I7" s="1061">
        <v>63</v>
      </c>
      <c r="J7" s="879">
        <v>1670</v>
      </c>
      <c r="M7" s="328"/>
      <c r="N7" s="328"/>
      <c r="O7" s="328"/>
      <c r="P7" s="328"/>
      <c r="Q7" s="328"/>
      <c r="R7" s="328"/>
      <c r="S7" s="328"/>
      <c r="U7" s="328"/>
    </row>
    <row r="8" spans="1:21">
      <c r="A8" s="969" t="s">
        <v>66</v>
      </c>
      <c r="B8" s="320" t="s">
        <v>1080</v>
      </c>
      <c r="C8" s="328" t="s">
        <v>269</v>
      </c>
      <c r="D8" s="328" t="s">
        <v>269</v>
      </c>
      <c r="E8" s="328" t="s">
        <v>269</v>
      </c>
      <c r="F8" s="328" t="s">
        <v>269</v>
      </c>
      <c r="G8" s="328" t="s">
        <v>269</v>
      </c>
      <c r="H8" s="328" t="s">
        <v>269</v>
      </c>
      <c r="I8" s="1064" t="s">
        <v>269</v>
      </c>
      <c r="J8" s="1003">
        <v>0</v>
      </c>
      <c r="M8" s="328"/>
      <c r="N8" s="328"/>
      <c r="O8" s="328"/>
      <c r="P8" s="328"/>
      <c r="Q8" s="328"/>
      <c r="R8" s="328"/>
      <c r="S8" s="328"/>
      <c r="U8" s="328"/>
    </row>
    <row r="9" spans="1:21">
      <c r="A9" s="134" t="s">
        <v>32</v>
      </c>
      <c r="B9" s="414" t="s">
        <v>199</v>
      </c>
      <c r="C9" s="739">
        <v>46</v>
      </c>
      <c r="D9" s="739">
        <v>26</v>
      </c>
      <c r="E9" s="739">
        <v>25</v>
      </c>
      <c r="F9" s="739">
        <v>3</v>
      </c>
      <c r="G9" s="739">
        <v>1</v>
      </c>
      <c r="H9" s="739">
        <v>0</v>
      </c>
      <c r="I9" s="1062">
        <v>72</v>
      </c>
      <c r="J9" s="1047">
        <v>50</v>
      </c>
      <c r="M9" s="328"/>
      <c r="N9" s="328"/>
      <c r="O9" s="328"/>
      <c r="P9" s="328"/>
      <c r="Q9" s="328"/>
      <c r="R9" s="328"/>
      <c r="S9" s="328"/>
      <c r="U9" s="328"/>
    </row>
    <row r="10" spans="1:21">
      <c r="A10" s="134" t="s">
        <v>32</v>
      </c>
      <c r="B10" s="94" t="s">
        <v>52</v>
      </c>
      <c r="C10" s="9">
        <v>23</v>
      </c>
      <c r="D10" s="9">
        <v>33</v>
      </c>
      <c r="E10" s="9">
        <v>28</v>
      </c>
      <c r="F10" s="9">
        <v>10</v>
      </c>
      <c r="G10" s="9">
        <v>5</v>
      </c>
      <c r="H10" s="9">
        <v>1</v>
      </c>
      <c r="I10" s="1061">
        <v>56</v>
      </c>
      <c r="J10" s="879">
        <v>300</v>
      </c>
      <c r="M10" s="328"/>
      <c r="N10" s="328"/>
      <c r="O10" s="328"/>
      <c r="P10" s="328"/>
      <c r="Q10" s="328"/>
      <c r="R10" s="328"/>
      <c r="S10" s="328"/>
      <c r="U10" s="328"/>
    </row>
    <row r="11" spans="1:21">
      <c r="A11" s="134" t="s">
        <v>32</v>
      </c>
      <c r="B11" s="94" t="s">
        <v>53</v>
      </c>
      <c r="C11" s="9">
        <v>26</v>
      </c>
      <c r="D11" s="9">
        <v>36</v>
      </c>
      <c r="E11" s="9">
        <v>21</v>
      </c>
      <c r="F11" s="9">
        <v>12</v>
      </c>
      <c r="G11" s="9">
        <v>4</v>
      </c>
      <c r="H11" s="9">
        <v>2</v>
      </c>
      <c r="I11" s="1061">
        <v>61</v>
      </c>
      <c r="J11" s="879">
        <v>440</v>
      </c>
      <c r="M11" s="328"/>
      <c r="N11" s="328"/>
      <c r="O11" s="328"/>
      <c r="P11" s="328"/>
      <c r="Q11" s="328"/>
      <c r="R11" s="328"/>
      <c r="S11" s="328"/>
      <c r="U11" s="328"/>
    </row>
    <row r="12" spans="1:21">
      <c r="A12" s="134" t="s">
        <v>32</v>
      </c>
      <c r="B12" s="94" t="s">
        <v>54</v>
      </c>
      <c r="C12" s="9">
        <v>29</v>
      </c>
      <c r="D12" s="9">
        <v>29</v>
      </c>
      <c r="E12" s="9">
        <v>27</v>
      </c>
      <c r="F12" s="9">
        <v>8</v>
      </c>
      <c r="G12" s="9">
        <v>4</v>
      </c>
      <c r="H12" s="9">
        <v>3</v>
      </c>
      <c r="I12" s="1061">
        <v>58</v>
      </c>
      <c r="J12" s="879">
        <v>360</v>
      </c>
      <c r="M12" s="328"/>
      <c r="N12" s="328"/>
      <c r="O12" s="328"/>
      <c r="P12" s="328"/>
      <c r="Q12" s="328"/>
      <c r="R12" s="328"/>
      <c r="S12" s="328"/>
      <c r="U12" s="328"/>
    </row>
    <row r="13" spans="1:21">
      <c r="A13" s="134" t="s">
        <v>32</v>
      </c>
      <c r="B13" s="94" t="s">
        <v>55</v>
      </c>
      <c r="C13" s="9">
        <v>31</v>
      </c>
      <c r="D13" s="9">
        <v>35</v>
      </c>
      <c r="E13" s="9">
        <v>21</v>
      </c>
      <c r="F13" s="9">
        <v>7</v>
      </c>
      <c r="G13" s="9">
        <v>2</v>
      </c>
      <c r="H13" s="9">
        <v>3</v>
      </c>
      <c r="I13" s="1061">
        <v>66</v>
      </c>
      <c r="J13" s="879">
        <v>520</v>
      </c>
      <c r="M13" s="328"/>
      <c r="N13" s="328"/>
      <c r="O13" s="328"/>
      <c r="P13" s="328"/>
      <c r="Q13" s="328"/>
      <c r="R13" s="328"/>
      <c r="S13" s="328"/>
      <c r="U13" s="328"/>
    </row>
    <row r="14" spans="1:21">
      <c r="A14" s="134" t="s">
        <v>32</v>
      </c>
      <c r="B14" s="9" t="s">
        <v>56</v>
      </c>
      <c r="C14" s="9">
        <v>35</v>
      </c>
      <c r="D14" s="9">
        <v>33</v>
      </c>
      <c r="E14" s="9">
        <v>21</v>
      </c>
      <c r="F14" s="9">
        <v>9</v>
      </c>
      <c r="G14" s="9">
        <v>0</v>
      </c>
      <c r="H14" s="9">
        <v>1</v>
      </c>
      <c r="I14" s="1061">
        <v>68</v>
      </c>
      <c r="J14" s="879">
        <v>550</v>
      </c>
      <c r="M14" s="328"/>
      <c r="N14" s="328"/>
      <c r="O14" s="328"/>
      <c r="P14" s="328"/>
      <c r="Q14" s="328"/>
      <c r="R14" s="328"/>
      <c r="S14" s="328"/>
      <c r="U14" s="328"/>
    </row>
    <row r="15" spans="1:21">
      <c r="A15" s="134" t="s">
        <v>32</v>
      </c>
      <c r="B15" s="9" t="s">
        <v>57</v>
      </c>
      <c r="C15" s="9">
        <v>45</v>
      </c>
      <c r="D15" s="9">
        <v>30</v>
      </c>
      <c r="E15" s="9">
        <v>18</v>
      </c>
      <c r="F15" s="9">
        <v>5</v>
      </c>
      <c r="G15" s="9">
        <v>1</v>
      </c>
      <c r="H15" s="9">
        <v>2</v>
      </c>
      <c r="I15" s="1061">
        <v>75</v>
      </c>
      <c r="J15" s="879">
        <v>510</v>
      </c>
      <c r="M15" s="328"/>
      <c r="N15" s="328"/>
      <c r="O15" s="328"/>
      <c r="P15" s="328"/>
      <c r="Q15" s="328"/>
      <c r="R15" s="328"/>
      <c r="S15" s="328"/>
      <c r="U15" s="328"/>
    </row>
    <row r="16" spans="1:21" ht="15.65" customHeight="1">
      <c r="A16" s="134" t="s">
        <v>32</v>
      </c>
      <c r="B16" s="9" t="s">
        <v>58</v>
      </c>
      <c r="C16" s="740">
        <v>50</v>
      </c>
      <c r="D16" s="740">
        <v>21</v>
      </c>
      <c r="E16" s="740">
        <v>22</v>
      </c>
      <c r="F16" s="740">
        <v>2</v>
      </c>
      <c r="G16" s="740">
        <v>0</v>
      </c>
      <c r="H16" s="740">
        <v>5</v>
      </c>
      <c r="I16" s="1063">
        <v>71</v>
      </c>
      <c r="J16" s="1050">
        <v>270</v>
      </c>
      <c r="M16" s="328"/>
      <c r="N16" s="328"/>
      <c r="O16" s="328"/>
      <c r="P16" s="328"/>
      <c r="Q16" s="328"/>
      <c r="R16" s="328"/>
      <c r="S16" s="328"/>
      <c r="U16" s="328"/>
    </row>
    <row r="17" spans="1:21">
      <c r="A17" s="407" t="s">
        <v>110</v>
      </c>
      <c r="B17" s="739" t="s">
        <v>80</v>
      </c>
      <c r="C17" s="9">
        <v>32</v>
      </c>
      <c r="D17" s="9">
        <v>33</v>
      </c>
      <c r="E17" s="9">
        <v>22</v>
      </c>
      <c r="F17" s="9">
        <v>8</v>
      </c>
      <c r="G17" s="9">
        <v>3</v>
      </c>
      <c r="H17" s="9">
        <v>2</v>
      </c>
      <c r="I17" s="1061">
        <v>65</v>
      </c>
      <c r="J17" s="879">
        <v>2240</v>
      </c>
      <c r="M17" s="328"/>
      <c r="N17" s="328"/>
      <c r="O17" s="328"/>
      <c r="P17" s="328"/>
      <c r="Q17" s="328"/>
      <c r="R17" s="328"/>
      <c r="S17" s="328"/>
      <c r="U17" s="328"/>
    </row>
    <row r="18" spans="1:21" ht="15.65" customHeight="1">
      <c r="A18" s="225" t="s">
        <v>110</v>
      </c>
      <c r="B18" s="9" t="s">
        <v>81</v>
      </c>
      <c r="C18" s="9">
        <v>38</v>
      </c>
      <c r="D18" s="9">
        <v>34</v>
      </c>
      <c r="E18" s="9">
        <v>19</v>
      </c>
      <c r="F18" s="9">
        <v>6</v>
      </c>
      <c r="G18" s="9">
        <v>3</v>
      </c>
      <c r="H18" s="9">
        <v>1</v>
      </c>
      <c r="I18" s="1061">
        <v>71</v>
      </c>
      <c r="J18" s="879">
        <v>480</v>
      </c>
      <c r="M18" s="328"/>
      <c r="N18" s="328"/>
      <c r="O18" s="328"/>
      <c r="P18" s="328"/>
      <c r="Q18" s="328"/>
      <c r="R18" s="328"/>
      <c r="S18" s="328"/>
      <c r="U18" s="328"/>
    </row>
    <row r="19" spans="1:21">
      <c r="A19" s="225" t="s">
        <v>110</v>
      </c>
      <c r="B19" s="9" t="s">
        <v>718</v>
      </c>
      <c r="C19" s="9" t="s">
        <v>269</v>
      </c>
      <c r="D19" s="9" t="s">
        <v>269</v>
      </c>
      <c r="E19" s="9" t="s">
        <v>269</v>
      </c>
      <c r="F19" s="9" t="s">
        <v>269</v>
      </c>
      <c r="G19" s="9" t="s">
        <v>269</v>
      </c>
      <c r="H19" s="9" t="s">
        <v>269</v>
      </c>
      <c r="I19" s="1061" t="s">
        <v>269</v>
      </c>
      <c r="J19" s="879">
        <v>10</v>
      </c>
      <c r="M19" s="328"/>
      <c r="N19" s="328"/>
      <c r="O19" s="328"/>
      <c r="P19" s="328"/>
      <c r="Q19" s="328"/>
      <c r="R19" s="328"/>
      <c r="S19" s="328"/>
      <c r="U19" s="328"/>
    </row>
    <row r="20" spans="1:21">
      <c r="A20" s="225" t="s">
        <v>110</v>
      </c>
      <c r="B20" s="328" t="s">
        <v>82</v>
      </c>
      <c r="C20" s="9" t="s">
        <v>269</v>
      </c>
      <c r="D20" s="9" t="s">
        <v>269</v>
      </c>
      <c r="E20" s="9" t="s">
        <v>269</v>
      </c>
      <c r="F20" s="9" t="s">
        <v>269</v>
      </c>
      <c r="G20" s="9" t="s">
        <v>269</v>
      </c>
      <c r="H20" s="9" t="s">
        <v>269</v>
      </c>
      <c r="I20" s="1061" t="s">
        <v>269</v>
      </c>
      <c r="J20" s="1003">
        <v>40</v>
      </c>
      <c r="M20" s="328"/>
      <c r="N20" s="328"/>
      <c r="O20" s="328"/>
      <c r="P20" s="328"/>
      <c r="Q20" s="328"/>
      <c r="R20" s="328"/>
      <c r="S20" s="328"/>
      <c r="U20" s="328"/>
    </row>
    <row r="21" spans="1:21">
      <c r="A21" s="225" t="s">
        <v>110</v>
      </c>
      <c r="B21" s="328" t="s">
        <v>119</v>
      </c>
      <c r="C21" s="328">
        <v>31</v>
      </c>
      <c r="D21" s="328">
        <v>26</v>
      </c>
      <c r="E21" s="328">
        <v>32</v>
      </c>
      <c r="F21" s="328">
        <v>4</v>
      </c>
      <c r="G21" s="328">
        <v>5</v>
      </c>
      <c r="H21" s="1051">
        <v>3</v>
      </c>
      <c r="I21" s="1051">
        <v>57</v>
      </c>
      <c r="J21" s="1003">
        <v>120</v>
      </c>
      <c r="M21" s="328"/>
      <c r="N21" s="328"/>
      <c r="O21" s="328"/>
      <c r="P21" s="328"/>
      <c r="Q21" s="328"/>
      <c r="R21" s="328"/>
      <c r="S21" s="328"/>
      <c r="U21" s="328"/>
    </row>
    <row r="22" spans="1:21">
      <c r="A22" s="225" t="s">
        <v>110</v>
      </c>
      <c r="B22" s="328" t="s">
        <v>83</v>
      </c>
      <c r="C22" s="9">
        <v>23</v>
      </c>
      <c r="D22" s="9">
        <v>26</v>
      </c>
      <c r="E22" s="9">
        <v>34</v>
      </c>
      <c r="F22" s="9">
        <v>16</v>
      </c>
      <c r="G22" s="9">
        <v>0</v>
      </c>
      <c r="H22" s="9">
        <v>1</v>
      </c>
      <c r="I22" s="1061">
        <v>50</v>
      </c>
      <c r="J22" s="1003">
        <v>70</v>
      </c>
      <c r="M22" s="328"/>
      <c r="N22" s="328"/>
      <c r="O22" s="328"/>
      <c r="P22" s="328"/>
      <c r="Q22" s="328"/>
      <c r="R22" s="328"/>
      <c r="S22" s="328"/>
      <c r="U22" s="328"/>
    </row>
    <row r="23" spans="1:21">
      <c r="A23" s="223" t="s">
        <v>110</v>
      </c>
      <c r="B23" s="328" t="s">
        <v>458</v>
      </c>
      <c r="C23" s="9" t="s">
        <v>269</v>
      </c>
      <c r="D23" s="9" t="s">
        <v>269</v>
      </c>
      <c r="E23" s="9" t="s">
        <v>269</v>
      </c>
      <c r="F23" s="9" t="s">
        <v>269</v>
      </c>
      <c r="G23" s="9" t="s">
        <v>269</v>
      </c>
      <c r="H23" s="9" t="s">
        <v>269</v>
      </c>
      <c r="I23" s="1061" t="s">
        <v>269</v>
      </c>
      <c r="J23" s="1003">
        <v>50</v>
      </c>
      <c r="L23" s="467"/>
      <c r="M23" s="328"/>
      <c r="N23" s="328"/>
      <c r="O23" s="328"/>
      <c r="P23" s="328"/>
      <c r="Q23" s="328"/>
      <c r="R23" s="328"/>
      <c r="S23" s="328"/>
      <c r="U23" s="328"/>
    </row>
    <row r="24" spans="1:21">
      <c r="A24" s="849" t="s">
        <v>657</v>
      </c>
      <c r="B24" s="739" t="s">
        <v>26</v>
      </c>
      <c r="C24" s="739">
        <v>31</v>
      </c>
      <c r="D24" s="739">
        <v>32</v>
      </c>
      <c r="E24" s="739">
        <v>24</v>
      </c>
      <c r="F24" s="739">
        <v>8</v>
      </c>
      <c r="G24" s="739">
        <v>4</v>
      </c>
      <c r="H24" s="739">
        <v>2</v>
      </c>
      <c r="I24" s="1062">
        <v>63</v>
      </c>
      <c r="J24" s="1047">
        <v>1720</v>
      </c>
      <c r="M24" s="328"/>
      <c r="N24" s="328"/>
      <c r="O24" s="328"/>
      <c r="P24" s="328"/>
      <c r="Q24" s="328"/>
      <c r="R24" s="328"/>
      <c r="S24" s="328"/>
      <c r="U24" s="328"/>
    </row>
    <row r="25" spans="1:21">
      <c r="A25" s="849" t="s">
        <v>657</v>
      </c>
      <c r="B25" s="9" t="s">
        <v>659</v>
      </c>
      <c r="C25" s="9">
        <v>38</v>
      </c>
      <c r="D25" s="9">
        <v>34</v>
      </c>
      <c r="E25" s="9">
        <v>19</v>
      </c>
      <c r="F25" s="9">
        <v>6</v>
      </c>
      <c r="G25" s="9">
        <v>0</v>
      </c>
      <c r="H25" s="9">
        <v>2</v>
      </c>
      <c r="I25" s="1061">
        <v>72</v>
      </c>
      <c r="J25" s="879">
        <v>710</v>
      </c>
      <c r="M25" s="328"/>
      <c r="N25" s="328"/>
      <c r="O25" s="328"/>
      <c r="P25" s="328"/>
      <c r="Q25" s="328"/>
      <c r="R25" s="328"/>
      <c r="S25" s="328"/>
      <c r="U25" s="328"/>
    </row>
    <row r="26" spans="1:21">
      <c r="A26" s="849" t="s">
        <v>657</v>
      </c>
      <c r="B26" s="9" t="s">
        <v>660</v>
      </c>
      <c r="C26" s="9">
        <v>29</v>
      </c>
      <c r="D26" s="9">
        <v>30</v>
      </c>
      <c r="E26" s="9">
        <v>25</v>
      </c>
      <c r="F26" s="9">
        <v>11</v>
      </c>
      <c r="G26" s="9">
        <v>3</v>
      </c>
      <c r="H26" s="9">
        <v>3</v>
      </c>
      <c r="I26" s="1061">
        <v>59</v>
      </c>
      <c r="J26" s="879">
        <v>330</v>
      </c>
      <c r="M26" s="328"/>
      <c r="N26" s="328"/>
      <c r="O26" s="328"/>
      <c r="P26" s="328"/>
      <c r="Q26" s="328"/>
      <c r="R26" s="328"/>
      <c r="S26" s="328"/>
      <c r="U26" s="328"/>
    </row>
    <row r="27" spans="1:21">
      <c r="A27" s="849" t="s">
        <v>657</v>
      </c>
      <c r="B27" s="9" t="s">
        <v>661</v>
      </c>
      <c r="C27" s="9">
        <v>35</v>
      </c>
      <c r="D27" s="9">
        <v>37</v>
      </c>
      <c r="E27" s="9">
        <v>15</v>
      </c>
      <c r="F27" s="9">
        <v>7</v>
      </c>
      <c r="G27" s="9">
        <v>6</v>
      </c>
      <c r="H27" s="9">
        <v>1</v>
      </c>
      <c r="I27" s="1061">
        <v>72</v>
      </c>
      <c r="J27" s="879">
        <v>170</v>
      </c>
      <c r="M27" s="328"/>
      <c r="N27" s="328"/>
      <c r="O27" s="328"/>
      <c r="P27" s="328"/>
      <c r="Q27" s="328"/>
      <c r="R27" s="328"/>
      <c r="S27" s="328"/>
      <c r="U27" s="328"/>
    </row>
    <row r="28" spans="1:21">
      <c r="A28" s="849" t="s">
        <v>657</v>
      </c>
      <c r="B28" s="9" t="s">
        <v>662</v>
      </c>
      <c r="C28" s="9" t="s">
        <v>269</v>
      </c>
      <c r="D28" s="9" t="s">
        <v>269</v>
      </c>
      <c r="E28" s="9" t="s">
        <v>269</v>
      </c>
      <c r="F28" s="9" t="s">
        <v>269</v>
      </c>
      <c r="G28" s="9" t="s">
        <v>269</v>
      </c>
      <c r="H28" s="9" t="s">
        <v>269</v>
      </c>
      <c r="I28" s="1061" t="s">
        <v>269</v>
      </c>
      <c r="J28" s="879">
        <v>20</v>
      </c>
      <c r="M28" s="328"/>
      <c r="N28" s="328"/>
      <c r="O28" s="328"/>
      <c r="P28" s="328"/>
      <c r="Q28" s="328"/>
      <c r="R28" s="328"/>
      <c r="S28" s="328"/>
      <c r="U28" s="328"/>
    </row>
    <row r="29" spans="1:21">
      <c r="A29" s="849" t="s">
        <v>657</v>
      </c>
      <c r="B29" s="740" t="s">
        <v>663</v>
      </c>
      <c r="C29" s="740" t="s">
        <v>269</v>
      </c>
      <c r="D29" s="740" t="s">
        <v>269</v>
      </c>
      <c r="E29" s="740" t="s">
        <v>269</v>
      </c>
      <c r="F29" s="740" t="s">
        <v>269</v>
      </c>
      <c r="G29" s="740" t="s">
        <v>269</v>
      </c>
      <c r="H29" s="740" t="s">
        <v>269</v>
      </c>
      <c r="I29" s="1063" t="s">
        <v>269</v>
      </c>
      <c r="J29" s="1050">
        <v>40</v>
      </c>
      <c r="M29" s="328"/>
      <c r="N29" s="328"/>
      <c r="O29" s="328"/>
      <c r="P29" s="328"/>
      <c r="Q29" s="328"/>
      <c r="R29" s="328"/>
      <c r="S29" s="328"/>
      <c r="U29" s="328"/>
    </row>
    <row r="30" spans="1:21">
      <c r="A30" s="311" t="s">
        <v>67</v>
      </c>
      <c r="B30" s="414" t="s">
        <v>34</v>
      </c>
      <c r="C30" s="9">
        <v>31</v>
      </c>
      <c r="D30" s="9">
        <v>25</v>
      </c>
      <c r="E30" s="9">
        <v>24</v>
      </c>
      <c r="F30" s="9">
        <v>11</v>
      </c>
      <c r="G30" s="9">
        <v>5</v>
      </c>
      <c r="H30" s="9">
        <v>3</v>
      </c>
      <c r="I30" s="1061">
        <v>57</v>
      </c>
      <c r="J30" s="879">
        <v>920</v>
      </c>
      <c r="M30" s="328"/>
      <c r="N30" s="328"/>
      <c r="O30" s="328"/>
      <c r="P30" s="328"/>
      <c r="Q30" s="328"/>
      <c r="R30" s="328"/>
      <c r="S30" s="328"/>
      <c r="U30" s="328"/>
    </row>
    <row r="31" spans="1:21">
      <c r="A31" s="874" t="s">
        <v>67</v>
      </c>
      <c r="B31" s="320" t="s">
        <v>33</v>
      </c>
      <c r="C31" s="9">
        <v>32</v>
      </c>
      <c r="D31" s="9">
        <v>34</v>
      </c>
      <c r="E31" s="9">
        <v>22</v>
      </c>
      <c r="F31" s="9">
        <v>7</v>
      </c>
      <c r="G31" s="9">
        <v>2</v>
      </c>
      <c r="H31" s="9">
        <v>2</v>
      </c>
      <c r="I31" s="1061">
        <v>67</v>
      </c>
      <c r="J31" s="879">
        <v>2070</v>
      </c>
      <c r="M31" s="328"/>
      <c r="N31" s="328"/>
      <c r="O31" s="328"/>
      <c r="P31" s="328"/>
      <c r="Q31" s="328"/>
      <c r="R31" s="328"/>
      <c r="S31" s="328"/>
      <c r="U31" s="328"/>
    </row>
    <row r="32" spans="1:21">
      <c r="A32" s="134" t="s">
        <v>112</v>
      </c>
      <c r="B32" s="9" t="s">
        <v>169</v>
      </c>
      <c r="C32" s="739">
        <v>29</v>
      </c>
      <c r="D32" s="739">
        <v>26</v>
      </c>
      <c r="E32" s="739">
        <v>24</v>
      </c>
      <c r="F32" s="739">
        <v>11</v>
      </c>
      <c r="G32" s="739">
        <v>7</v>
      </c>
      <c r="H32" s="739">
        <v>2</v>
      </c>
      <c r="I32" s="1062">
        <v>55</v>
      </c>
      <c r="J32" s="1047">
        <v>240</v>
      </c>
      <c r="M32" s="328"/>
      <c r="N32" s="328"/>
      <c r="O32" s="328"/>
      <c r="P32" s="328"/>
      <c r="Q32" s="328"/>
      <c r="R32" s="328"/>
      <c r="S32" s="328"/>
      <c r="U32" s="328"/>
    </row>
    <row r="33" spans="1:21">
      <c r="A33" s="134" t="s">
        <v>112</v>
      </c>
      <c r="B33" s="9" t="s">
        <v>170</v>
      </c>
      <c r="C33" s="9">
        <v>30</v>
      </c>
      <c r="D33" s="9">
        <v>34</v>
      </c>
      <c r="E33" s="9">
        <v>25</v>
      </c>
      <c r="F33" s="9">
        <v>5</v>
      </c>
      <c r="G33" s="9">
        <v>5</v>
      </c>
      <c r="H33" s="9">
        <v>1</v>
      </c>
      <c r="I33" s="1061">
        <v>64</v>
      </c>
      <c r="J33" s="879">
        <v>380</v>
      </c>
      <c r="M33" s="328"/>
      <c r="N33" s="328"/>
      <c r="O33" s="328"/>
      <c r="P33" s="328"/>
      <c r="Q33" s="328"/>
      <c r="R33" s="328"/>
      <c r="S33" s="328"/>
      <c r="U33" s="328"/>
    </row>
    <row r="34" spans="1:21">
      <c r="A34" s="134" t="s">
        <v>112</v>
      </c>
      <c r="B34" s="94" t="s">
        <v>88</v>
      </c>
      <c r="C34" s="9">
        <v>30</v>
      </c>
      <c r="D34" s="9">
        <v>32</v>
      </c>
      <c r="E34" s="9">
        <v>25</v>
      </c>
      <c r="F34" s="9">
        <v>7</v>
      </c>
      <c r="G34" s="9">
        <v>3</v>
      </c>
      <c r="H34" s="9">
        <v>4</v>
      </c>
      <c r="I34" s="1061">
        <v>62</v>
      </c>
      <c r="J34" s="879">
        <v>440</v>
      </c>
      <c r="M34" s="328"/>
      <c r="N34" s="328"/>
      <c r="O34" s="328"/>
      <c r="P34" s="328"/>
      <c r="Q34" s="328"/>
      <c r="R34" s="328"/>
      <c r="S34" s="328"/>
      <c r="U34" s="328"/>
    </row>
    <row r="35" spans="1:21">
      <c r="A35" s="134" t="s">
        <v>112</v>
      </c>
      <c r="B35" s="94" t="s">
        <v>89</v>
      </c>
      <c r="C35" s="9">
        <v>30</v>
      </c>
      <c r="D35" s="9">
        <v>29</v>
      </c>
      <c r="E35" s="9">
        <v>22</v>
      </c>
      <c r="F35" s="9">
        <v>14</v>
      </c>
      <c r="G35" s="9">
        <v>3</v>
      </c>
      <c r="H35" s="9">
        <v>1</v>
      </c>
      <c r="I35" s="1061">
        <v>59</v>
      </c>
      <c r="J35" s="879">
        <v>360</v>
      </c>
      <c r="M35" s="328"/>
      <c r="N35" s="328"/>
      <c r="O35" s="328"/>
      <c r="P35" s="328"/>
      <c r="Q35" s="328"/>
      <c r="R35" s="328"/>
      <c r="S35" s="328"/>
      <c r="U35" s="328"/>
    </row>
    <row r="36" spans="1:21">
      <c r="A36" s="134" t="s">
        <v>112</v>
      </c>
      <c r="B36" s="94" t="s">
        <v>90</v>
      </c>
      <c r="C36" s="9">
        <v>26</v>
      </c>
      <c r="D36" s="9">
        <v>33</v>
      </c>
      <c r="E36" s="9">
        <v>24</v>
      </c>
      <c r="F36" s="9">
        <v>14</v>
      </c>
      <c r="G36" s="9">
        <v>2</v>
      </c>
      <c r="H36" s="9">
        <v>1</v>
      </c>
      <c r="I36" s="1061">
        <v>59</v>
      </c>
      <c r="J36" s="879">
        <v>310</v>
      </c>
      <c r="M36" s="328"/>
      <c r="N36" s="328"/>
      <c r="O36" s="328"/>
      <c r="P36" s="328"/>
      <c r="Q36" s="328"/>
      <c r="R36" s="328"/>
      <c r="S36" s="328"/>
      <c r="U36" s="328"/>
    </row>
    <row r="37" spans="1:21">
      <c r="A37" s="134" t="s">
        <v>112</v>
      </c>
      <c r="B37" s="94" t="s">
        <v>91</v>
      </c>
      <c r="C37" s="9">
        <v>28</v>
      </c>
      <c r="D37" s="9">
        <v>33</v>
      </c>
      <c r="E37" s="9">
        <v>26</v>
      </c>
      <c r="F37" s="9">
        <v>7</v>
      </c>
      <c r="G37" s="9">
        <v>4</v>
      </c>
      <c r="H37" s="9">
        <v>2</v>
      </c>
      <c r="I37" s="1061">
        <v>61</v>
      </c>
      <c r="J37" s="879">
        <v>410</v>
      </c>
      <c r="U37" s="328"/>
    </row>
    <row r="38" spans="1:21">
      <c r="A38" s="134" t="s">
        <v>112</v>
      </c>
      <c r="B38" s="94" t="s">
        <v>92</v>
      </c>
      <c r="C38" s="9">
        <v>33</v>
      </c>
      <c r="D38" s="9">
        <v>38</v>
      </c>
      <c r="E38" s="9">
        <v>16</v>
      </c>
      <c r="F38" s="9">
        <v>10</v>
      </c>
      <c r="G38" s="9">
        <v>2</v>
      </c>
      <c r="H38" s="9">
        <v>1</v>
      </c>
      <c r="I38" s="1061">
        <v>71</v>
      </c>
      <c r="J38" s="879">
        <v>270</v>
      </c>
      <c r="U38" s="328"/>
    </row>
    <row r="39" spans="1:21">
      <c r="A39" s="134" t="s">
        <v>112</v>
      </c>
      <c r="B39" s="416" t="s">
        <v>93</v>
      </c>
      <c r="C39" s="740">
        <v>42</v>
      </c>
      <c r="D39" s="740">
        <v>31</v>
      </c>
      <c r="E39" s="740">
        <v>19</v>
      </c>
      <c r="F39" s="740">
        <v>5</v>
      </c>
      <c r="G39" s="740">
        <v>0</v>
      </c>
      <c r="H39" s="740">
        <v>2</v>
      </c>
      <c r="I39" s="1063">
        <v>73</v>
      </c>
      <c r="J39" s="1050">
        <v>470</v>
      </c>
      <c r="U39" s="328"/>
    </row>
    <row r="40" spans="1:21">
      <c r="A40" s="1019" t="s">
        <v>654</v>
      </c>
      <c r="B40" s="840" t="s">
        <v>703</v>
      </c>
      <c r="C40" s="9">
        <v>26</v>
      </c>
      <c r="D40" s="9">
        <v>30</v>
      </c>
      <c r="E40" s="9">
        <v>27</v>
      </c>
      <c r="F40" s="9">
        <v>11</v>
      </c>
      <c r="G40" s="9">
        <v>5</v>
      </c>
      <c r="H40" s="9">
        <v>2</v>
      </c>
      <c r="I40" s="1061">
        <v>56</v>
      </c>
      <c r="J40" s="879">
        <v>620</v>
      </c>
      <c r="U40" s="328"/>
    </row>
    <row r="41" spans="1:21">
      <c r="A41" s="1012" t="s">
        <v>654</v>
      </c>
      <c r="B41" s="842">
        <v>2</v>
      </c>
      <c r="C41" s="9">
        <v>25</v>
      </c>
      <c r="D41" s="9">
        <v>30</v>
      </c>
      <c r="E41" s="9">
        <v>26</v>
      </c>
      <c r="F41" s="9">
        <v>13</v>
      </c>
      <c r="G41" s="9">
        <v>5</v>
      </c>
      <c r="H41" s="9">
        <v>2</v>
      </c>
      <c r="I41" s="1061">
        <v>55</v>
      </c>
      <c r="J41" s="879">
        <v>610</v>
      </c>
      <c r="U41" s="328"/>
    </row>
    <row r="42" spans="1:21">
      <c r="A42" s="1012" t="s">
        <v>654</v>
      </c>
      <c r="B42" s="842">
        <v>3</v>
      </c>
      <c r="C42" s="9">
        <v>31</v>
      </c>
      <c r="D42" s="9">
        <v>32</v>
      </c>
      <c r="E42" s="9">
        <v>23</v>
      </c>
      <c r="F42" s="9">
        <v>9</v>
      </c>
      <c r="G42" s="9">
        <v>4</v>
      </c>
      <c r="H42" s="9">
        <v>1</v>
      </c>
      <c r="I42" s="1061">
        <v>63</v>
      </c>
      <c r="J42" s="879">
        <v>570</v>
      </c>
      <c r="U42" s="328"/>
    </row>
    <row r="43" spans="1:21">
      <c r="A43" s="1012" t="s">
        <v>654</v>
      </c>
      <c r="B43" s="842">
        <v>4</v>
      </c>
      <c r="C43" s="9">
        <v>34</v>
      </c>
      <c r="D43" s="9">
        <v>38</v>
      </c>
      <c r="E43" s="9">
        <v>19</v>
      </c>
      <c r="F43" s="9">
        <v>6</v>
      </c>
      <c r="G43" s="9">
        <v>1</v>
      </c>
      <c r="H43" s="9">
        <v>2</v>
      </c>
      <c r="I43" s="1061">
        <v>72</v>
      </c>
      <c r="J43" s="879">
        <v>560</v>
      </c>
      <c r="U43" s="328"/>
    </row>
    <row r="44" spans="1:21">
      <c r="A44" s="1015" t="s">
        <v>654</v>
      </c>
      <c r="B44" s="843" t="s">
        <v>704</v>
      </c>
      <c r="C44" s="9">
        <v>43</v>
      </c>
      <c r="D44" s="9">
        <v>31</v>
      </c>
      <c r="E44" s="9">
        <v>19</v>
      </c>
      <c r="F44" s="9">
        <v>4</v>
      </c>
      <c r="G44" s="9">
        <v>1</v>
      </c>
      <c r="H44" s="9">
        <v>1</v>
      </c>
      <c r="I44" s="1061">
        <v>74</v>
      </c>
      <c r="J44" s="879">
        <v>530</v>
      </c>
      <c r="U44" s="328"/>
    </row>
    <row r="45" spans="1:21">
      <c r="A45" s="134" t="s">
        <v>180</v>
      </c>
      <c r="B45" s="414" t="s">
        <v>120</v>
      </c>
      <c r="C45" s="739">
        <v>23</v>
      </c>
      <c r="D45" s="739">
        <v>30</v>
      </c>
      <c r="E45" s="739">
        <v>25</v>
      </c>
      <c r="F45" s="739">
        <v>13</v>
      </c>
      <c r="G45" s="739">
        <v>4</v>
      </c>
      <c r="H45" s="739">
        <v>4</v>
      </c>
      <c r="I45" s="1062">
        <v>54</v>
      </c>
      <c r="J45" s="1047">
        <v>510</v>
      </c>
      <c r="U45" s="328"/>
    </row>
    <row r="46" spans="1:21">
      <c r="A46" s="134" t="s">
        <v>180</v>
      </c>
      <c r="B46" s="94">
        <v>2</v>
      </c>
      <c r="C46" s="9">
        <v>29</v>
      </c>
      <c r="D46" s="9">
        <v>33</v>
      </c>
      <c r="E46" s="9">
        <v>23</v>
      </c>
      <c r="F46" s="9">
        <v>8</v>
      </c>
      <c r="G46" s="9">
        <v>4</v>
      </c>
      <c r="H46" s="9">
        <v>3</v>
      </c>
      <c r="I46" s="1061">
        <v>61</v>
      </c>
      <c r="J46" s="879">
        <v>580</v>
      </c>
      <c r="U46" s="328"/>
    </row>
    <row r="47" spans="1:21">
      <c r="A47" s="134" t="s">
        <v>180</v>
      </c>
      <c r="B47" s="94">
        <v>3</v>
      </c>
      <c r="C47" s="9">
        <v>33</v>
      </c>
      <c r="D47" s="9">
        <v>32</v>
      </c>
      <c r="E47" s="9">
        <v>20</v>
      </c>
      <c r="F47" s="9">
        <v>10</v>
      </c>
      <c r="G47" s="9">
        <v>3</v>
      </c>
      <c r="H47" s="9">
        <v>1</v>
      </c>
      <c r="I47" s="1061">
        <v>65</v>
      </c>
      <c r="J47" s="879">
        <v>680</v>
      </c>
      <c r="U47" s="328"/>
    </row>
    <row r="48" spans="1:21">
      <c r="A48" s="134" t="s">
        <v>180</v>
      </c>
      <c r="B48" s="94">
        <v>4</v>
      </c>
      <c r="C48" s="9">
        <v>33</v>
      </c>
      <c r="D48" s="9">
        <v>32</v>
      </c>
      <c r="E48" s="9">
        <v>26</v>
      </c>
      <c r="F48" s="9">
        <v>6</v>
      </c>
      <c r="G48" s="9">
        <v>2</v>
      </c>
      <c r="H48" s="9">
        <v>1</v>
      </c>
      <c r="I48" s="1061">
        <v>66</v>
      </c>
      <c r="J48" s="879">
        <v>690</v>
      </c>
      <c r="U48" s="328"/>
    </row>
    <row r="49" spans="1:21">
      <c r="A49" s="134" t="s">
        <v>180</v>
      </c>
      <c r="B49" s="416" t="s">
        <v>121</v>
      </c>
      <c r="C49" s="740">
        <v>42</v>
      </c>
      <c r="D49" s="740">
        <v>32</v>
      </c>
      <c r="E49" s="740">
        <v>19</v>
      </c>
      <c r="F49" s="740">
        <v>4</v>
      </c>
      <c r="G49" s="740">
        <v>2</v>
      </c>
      <c r="H49" s="740">
        <v>2</v>
      </c>
      <c r="I49" s="1063">
        <v>74</v>
      </c>
      <c r="J49" s="1050">
        <v>550</v>
      </c>
      <c r="U49" s="328"/>
    </row>
    <row r="50" spans="1:21">
      <c r="A50" s="311" t="s">
        <v>171</v>
      </c>
      <c r="B50" s="415" t="s">
        <v>96</v>
      </c>
      <c r="C50" s="9">
        <v>33</v>
      </c>
      <c r="D50" s="9">
        <v>29</v>
      </c>
      <c r="E50" s="9">
        <v>26</v>
      </c>
      <c r="F50" s="9">
        <v>6</v>
      </c>
      <c r="G50" s="9">
        <v>3</v>
      </c>
      <c r="H50" s="9">
        <v>3</v>
      </c>
      <c r="I50" s="1061">
        <v>62</v>
      </c>
      <c r="J50" s="879">
        <v>1000</v>
      </c>
      <c r="U50" s="328"/>
    </row>
    <row r="51" spans="1:21">
      <c r="A51" s="134" t="s">
        <v>171</v>
      </c>
      <c r="B51" s="94" t="s">
        <v>97</v>
      </c>
      <c r="C51" s="9">
        <v>33</v>
      </c>
      <c r="D51" s="9">
        <v>35</v>
      </c>
      <c r="E51" s="9">
        <v>20</v>
      </c>
      <c r="F51" s="9">
        <v>8</v>
      </c>
      <c r="G51" s="9">
        <v>2</v>
      </c>
      <c r="H51" s="9">
        <v>3</v>
      </c>
      <c r="I51" s="1061">
        <v>67</v>
      </c>
      <c r="J51" s="879">
        <v>870</v>
      </c>
      <c r="U51" s="328"/>
    </row>
    <row r="52" spans="1:21">
      <c r="A52" s="134" t="s">
        <v>171</v>
      </c>
      <c r="B52" s="94" t="s">
        <v>98</v>
      </c>
      <c r="C52" s="9">
        <v>37</v>
      </c>
      <c r="D52" s="9">
        <v>32</v>
      </c>
      <c r="E52" s="9">
        <v>22</v>
      </c>
      <c r="F52" s="9">
        <v>7</v>
      </c>
      <c r="G52" s="9">
        <v>2</v>
      </c>
      <c r="H52" s="9">
        <v>0</v>
      </c>
      <c r="I52" s="1061">
        <v>69</v>
      </c>
      <c r="J52" s="879">
        <v>260</v>
      </c>
      <c r="U52" s="328"/>
    </row>
    <row r="53" spans="1:21">
      <c r="A53" s="134" t="s">
        <v>171</v>
      </c>
      <c r="B53" s="94" t="s">
        <v>99</v>
      </c>
      <c r="C53" s="9">
        <v>20</v>
      </c>
      <c r="D53" s="9">
        <v>46</v>
      </c>
      <c r="E53" s="9">
        <v>11</v>
      </c>
      <c r="F53" s="9">
        <v>7</v>
      </c>
      <c r="G53" s="9">
        <v>15</v>
      </c>
      <c r="H53" s="9">
        <v>0</v>
      </c>
      <c r="I53" s="1061">
        <v>66</v>
      </c>
      <c r="J53" s="879">
        <v>170</v>
      </c>
      <c r="U53" s="328"/>
    </row>
    <row r="54" spans="1:21">
      <c r="A54" s="134" t="s">
        <v>171</v>
      </c>
      <c r="B54" s="418" t="s">
        <v>100</v>
      </c>
      <c r="C54" s="9">
        <v>33</v>
      </c>
      <c r="D54" s="9">
        <v>32</v>
      </c>
      <c r="E54" s="9">
        <v>19</v>
      </c>
      <c r="F54" s="9">
        <v>13</v>
      </c>
      <c r="G54" s="9">
        <v>2</v>
      </c>
      <c r="H54" s="9">
        <v>1</v>
      </c>
      <c r="I54" s="1061">
        <v>65</v>
      </c>
      <c r="J54" s="879">
        <v>350</v>
      </c>
      <c r="U54" s="328"/>
    </row>
    <row r="55" spans="1:21" ht="16" thickBot="1">
      <c r="A55" s="959" t="s">
        <v>171</v>
      </c>
      <c r="B55" s="419" t="s">
        <v>101</v>
      </c>
      <c r="C55" s="815">
        <v>26</v>
      </c>
      <c r="D55" s="815">
        <v>25</v>
      </c>
      <c r="E55" s="815">
        <v>35</v>
      </c>
      <c r="F55" s="815">
        <v>12</v>
      </c>
      <c r="G55" s="815">
        <v>2</v>
      </c>
      <c r="H55" s="815">
        <v>0</v>
      </c>
      <c r="I55" s="1067">
        <v>51</v>
      </c>
      <c r="J55" s="1068">
        <v>360</v>
      </c>
      <c r="U55" s="328"/>
    </row>
    <row r="56" spans="1:21">
      <c r="U56" s="328"/>
    </row>
    <row r="94" ht="15.65" customHeight="1"/>
    <row r="162" ht="15.65" customHeight="1"/>
    <row r="164" ht="15.65" customHeight="1"/>
    <row r="240" ht="31" customHeight="1"/>
    <row r="254" ht="31" customHeight="1"/>
    <row r="263" ht="31" customHeight="1"/>
    <row r="277" ht="31" customHeight="1"/>
    <row r="289" ht="31" customHeight="1"/>
    <row r="298" ht="31" customHeight="1"/>
    <row r="309" ht="15.65" customHeight="1"/>
    <row r="312" ht="31" customHeight="1"/>
    <row r="321" ht="15.65" customHeight="1"/>
    <row r="324" ht="31" customHeight="1"/>
  </sheetData>
  <pageMargins left="0.7" right="0.7" top="0.75" bottom="0.75" header="0.3" footer="0.3"/>
  <pageSetup paperSize="9" orientation="portrait" r:id="rId1"/>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EE8B-4E33-4724-A18E-6A70DA18B282}">
  <sheetPr codeName="Sheet58"/>
  <dimension ref="A1:W55"/>
  <sheetViews>
    <sheetView zoomScaleNormal="100" workbookViewId="0">
      <pane ySplit="4" topLeftCell="A5" activePane="bottomLeft" state="frozen"/>
      <selection pane="bottomLeft"/>
    </sheetView>
  </sheetViews>
  <sheetFormatPr defaultColWidth="9.23046875" defaultRowHeight="15.5"/>
  <cols>
    <col min="1" max="1" width="34.4609375" style="9" customWidth="1"/>
    <col min="2" max="2" width="32.23046875" style="9" customWidth="1"/>
    <col min="3" max="3" width="12.69140625" style="9" customWidth="1"/>
    <col min="4" max="4" width="12.84375" style="9" customWidth="1"/>
    <col min="5" max="5" width="12.4609375" style="9" customWidth="1"/>
    <col min="6" max="6" width="10.84375" style="9" customWidth="1"/>
    <col min="7" max="7" width="11.765625" style="9" customWidth="1"/>
    <col min="8" max="8" width="9.84375" style="9" customWidth="1"/>
    <col min="9" max="9" width="10.3046875" style="9" customWidth="1"/>
    <col min="10" max="10" width="12.84375" style="985" customWidth="1"/>
    <col min="11" max="22" width="9.23046875" style="9"/>
    <col min="24" max="16384" width="9.23046875" style="9"/>
  </cols>
  <sheetData>
    <row r="1" spans="1:10" ht="18">
      <c r="A1" s="845" t="s">
        <v>1205</v>
      </c>
    </row>
    <row r="2" spans="1:10">
      <c r="A2" s="690" t="s">
        <v>920</v>
      </c>
    </row>
    <row r="3" spans="1:10" ht="16" thickBot="1">
      <c r="A3" s="328" t="s">
        <v>30</v>
      </c>
      <c r="C3" s="959"/>
      <c r="D3" s="815"/>
      <c r="E3" s="815"/>
      <c r="F3" s="815"/>
      <c r="G3" s="815"/>
      <c r="H3" s="815"/>
      <c r="I3" s="815"/>
      <c r="J3" s="1057"/>
    </row>
    <row r="4" spans="1:10" ht="31">
      <c r="A4" s="1042" t="s">
        <v>35</v>
      </c>
      <c r="B4" s="413" t="s">
        <v>36</v>
      </c>
      <c r="C4" s="865" t="s">
        <v>747</v>
      </c>
      <c r="D4" s="865" t="s">
        <v>748</v>
      </c>
      <c r="E4" s="865" t="s">
        <v>749</v>
      </c>
      <c r="F4" s="865" t="s">
        <v>750</v>
      </c>
      <c r="G4" s="865" t="s">
        <v>745</v>
      </c>
      <c r="H4" s="865" t="s">
        <v>29</v>
      </c>
      <c r="I4" s="1058" t="s">
        <v>751</v>
      </c>
      <c r="J4" s="1059" t="s">
        <v>31</v>
      </c>
    </row>
    <row r="5" spans="1:10">
      <c r="A5" s="1014" t="s">
        <v>197</v>
      </c>
      <c r="B5" s="881" t="s">
        <v>197</v>
      </c>
      <c r="C5" s="881">
        <v>13</v>
      </c>
      <c r="D5" s="881">
        <v>25</v>
      </c>
      <c r="E5" s="881">
        <v>11</v>
      </c>
      <c r="F5" s="881">
        <v>50</v>
      </c>
      <c r="G5" s="881">
        <v>1</v>
      </c>
      <c r="H5" s="881">
        <v>0</v>
      </c>
      <c r="I5" s="1060">
        <v>48</v>
      </c>
      <c r="J5" s="1484">
        <v>3010</v>
      </c>
    </row>
    <row r="6" spans="1:10">
      <c r="A6" s="311" t="s">
        <v>66</v>
      </c>
      <c r="B6" s="417" t="s">
        <v>271</v>
      </c>
      <c r="C6" s="9">
        <v>14</v>
      </c>
      <c r="D6" s="9">
        <v>25</v>
      </c>
      <c r="E6" s="9">
        <v>10</v>
      </c>
      <c r="F6" s="9">
        <v>50</v>
      </c>
      <c r="G6" s="9">
        <v>1</v>
      </c>
      <c r="H6" s="9">
        <v>0</v>
      </c>
      <c r="I6" s="1061">
        <v>49</v>
      </c>
      <c r="J6" s="993">
        <v>1330</v>
      </c>
    </row>
    <row r="7" spans="1:10">
      <c r="A7" s="134" t="s">
        <v>66</v>
      </c>
      <c r="B7" s="226" t="s">
        <v>270</v>
      </c>
      <c r="C7" s="9">
        <v>12</v>
      </c>
      <c r="D7" s="9">
        <v>24</v>
      </c>
      <c r="E7" s="9">
        <v>11</v>
      </c>
      <c r="F7" s="9">
        <v>51</v>
      </c>
      <c r="G7" s="9">
        <v>1</v>
      </c>
      <c r="H7" s="9">
        <v>0</v>
      </c>
      <c r="I7" s="1061">
        <v>48</v>
      </c>
      <c r="J7" s="993">
        <v>1680</v>
      </c>
    </row>
    <row r="8" spans="1:10">
      <c r="A8" s="969" t="s">
        <v>66</v>
      </c>
      <c r="B8" s="320" t="s">
        <v>1080</v>
      </c>
      <c r="C8" s="328" t="s">
        <v>269</v>
      </c>
      <c r="D8" s="328" t="s">
        <v>269</v>
      </c>
      <c r="E8" s="328" t="s">
        <v>269</v>
      </c>
      <c r="F8" s="328" t="s">
        <v>269</v>
      </c>
      <c r="G8" s="328" t="s">
        <v>269</v>
      </c>
      <c r="H8" s="328" t="s">
        <v>269</v>
      </c>
      <c r="I8" s="1064" t="s">
        <v>269</v>
      </c>
      <c r="J8" s="1025">
        <v>0</v>
      </c>
    </row>
    <row r="9" spans="1:10">
      <c r="A9" s="134" t="s">
        <v>32</v>
      </c>
      <c r="B9" s="414" t="s">
        <v>199</v>
      </c>
      <c r="C9" s="739">
        <v>20</v>
      </c>
      <c r="D9" s="739">
        <v>15</v>
      </c>
      <c r="E9" s="739">
        <v>9</v>
      </c>
      <c r="F9" s="739">
        <v>51</v>
      </c>
      <c r="G9" s="739">
        <v>5</v>
      </c>
      <c r="H9" s="739">
        <v>0</v>
      </c>
      <c r="I9" s="1062">
        <v>44</v>
      </c>
      <c r="J9" s="875">
        <v>50</v>
      </c>
    </row>
    <row r="10" spans="1:10">
      <c r="A10" s="134" t="s">
        <v>32</v>
      </c>
      <c r="B10" s="94" t="s">
        <v>52</v>
      </c>
      <c r="C10" s="9">
        <v>19</v>
      </c>
      <c r="D10" s="9">
        <v>32</v>
      </c>
      <c r="E10" s="9">
        <v>10</v>
      </c>
      <c r="F10" s="9">
        <v>37</v>
      </c>
      <c r="G10" s="9">
        <v>1</v>
      </c>
      <c r="H10" s="9">
        <v>0</v>
      </c>
      <c r="I10" s="1061">
        <v>61</v>
      </c>
      <c r="J10" s="993">
        <v>300</v>
      </c>
    </row>
    <row r="11" spans="1:10">
      <c r="A11" s="134" t="s">
        <v>32</v>
      </c>
      <c r="B11" s="94" t="s">
        <v>53</v>
      </c>
      <c r="C11" s="9">
        <v>13</v>
      </c>
      <c r="D11" s="9">
        <v>27</v>
      </c>
      <c r="E11" s="9">
        <v>9</v>
      </c>
      <c r="F11" s="9">
        <v>50</v>
      </c>
      <c r="G11" s="9">
        <v>1</v>
      </c>
      <c r="H11" s="9">
        <v>0</v>
      </c>
      <c r="I11" s="1061">
        <v>49</v>
      </c>
      <c r="J11" s="993">
        <v>440</v>
      </c>
    </row>
    <row r="12" spans="1:10">
      <c r="A12" s="134" t="s">
        <v>32</v>
      </c>
      <c r="B12" s="94" t="s">
        <v>54</v>
      </c>
      <c r="C12" s="9">
        <v>12</v>
      </c>
      <c r="D12" s="9">
        <v>29</v>
      </c>
      <c r="E12" s="9">
        <v>13</v>
      </c>
      <c r="F12" s="9">
        <v>44</v>
      </c>
      <c r="G12" s="9">
        <v>2</v>
      </c>
      <c r="H12" s="9">
        <v>0</v>
      </c>
      <c r="I12" s="1061">
        <v>54</v>
      </c>
      <c r="J12" s="993">
        <v>360</v>
      </c>
    </row>
    <row r="13" spans="1:10">
      <c r="A13" s="134" t="s">
        <v>32</v>
      </c>
      <c r="B13" s="94" t="s">
        <v>55</v>
      </c>
      <c r="C13" s="9">
        <v>13</v>
      </c>
      <c r="D13" s="9">
        <v>26</v>
      </c>
      <c r="E13" s="9">
        <v>12</v>
      </c>
      <c r="F13" s="9">
        <v>49</v>
      </c>
      <c r="G13" s="9">
        <v>1</v>
      </c>
      <c r="H13" s="9">
        <v>0</v>
      </c>
      <c r="I13" s="1061">
        <v>50</v>
      </c>
      <c r="J13" s="993">
        <v>520</v>
      </c>
    </row>
    <row r="14" spans="1:10">
      <c r="A14" s="134" t="s">
        <v>32</v>
      </c>
      <c r="B14" s="9" t="s">
        <v>56</v>
      </c>
      <c r="C14" s="9">
        <v>12</v>
      </c>
      <c r="D14" s="9">
        <v>22</v>
      </c>
      <c r="E14" s="9">
        <v>11</v>
      </c>
      <c r="F14" s="9">
        <v>54</v>
      </c>
      <c r="G14" s="9">
        <v>1</v>
      </c>
      <c r="H14" s="9">
        <v>0</v>
      </c>
      <c r="I14" s="1061">
        <v>45</v>
      </c>
      <c r="J14" s="993">
        <v>550</v>
      </c>
    </row>
    <row r="15" spans="1:10">
      <c r="A15" s="134" t="s">
        <v>32</v>
      </c>
      <c r="B15" s="9" t="s">
        <v>57</v>
      </c>
      <c r="C15" s="9">
        <v>10</v>
      </c>
      <c r="D15" s="9">
        <v>16</v>
      </c>
      <c r="E15" s="9">
        <v>11</v>
      </c>
      <c r="F15" s="9">
        <v>61</v>
      </c>
      <c r="G15" s="9">
        <v>1</v>
      </c>
      <c r="H15" s="9">
        <v>0</v>
      </c>
      <c r="I15" s="1061">
        <v>37</v>
      </c>
      <c r="J15" s="993">
        <v>520</v>
      </c>
    </row>
    <row r="16" spans="1:10">
      <c r="A16" s="134" t="s">
        <v>32</v>
      </c>
      <c r="B16" s="9" t="s">
        <v>58</v>
      </c>
      <c r="C16" s="740">
        <v>6</v>
      </c>
      <c r="D16" s="740">
        <v>11</v>
      </c>
      <c r="E16" s="740">
        <v>8</v>
      </c>
      <c r="F16" s="740">
        <v>73</v>
      </c>
      <c r="G16" s="740">
        <v>2</v>
      </c>
      <c r="H16" s="740">
        <v>0</v>
      </c>
      <c r="I16" s="1063">
        <v>24</v>
      </c>
      <c r="J16" s="971">
        <v>270</v>
      </c>
    </row>
    <row r="17" spans="1:10">
      <c r="A17" s="407" t="s">
        <v>110</v>
      </c>
      <c r="B17" s="739" t="s">
        <v>80</v>
      </c>
      <c r="C17" s="9">
        <v>11</v>
      </c>
      <c r="D17" s="9">
        <v>23</v>
      </c>
      <c r="E17" s="9">
        <v>11</v>
      </c>
      <c r="F17" s="9">
        <v>54</v>
      </c>
      <c r="G17" s="9">
        <v>1</v>
      </c>
      <c r="H17" s="9">
        <v>0</v>
      </c>
      <c r="I17" s="1061">
        <v>44</v>
      </c>
      <c r="J17" s="985">
        <v>2250</v>
      </c>
    </row>
    <row r="18" spans="1:10">
      <c r="A18" s="225" t="s">
        <v>110</v>
      </c>
      <c r="B18" s="9" t="s">
        <v>81</v>
      </c>
      <c r="C18" s="9">
        <v>18</v>
      </c>
      <c r="D18" s="9">
        <v>28</v>
      </c>
      <c r="E18" s="9">
        <v>9</v>
      </c>
      <c r="F18" s="9">
        <v>45</v>
      </c>
      <c r="G18" s="9">
        <v>0</v>
      </c>
      <c r="H18" s="9">
        <v>0</v>
      </c>
      <c r="I18" s="1061">
        <v>55</v>
      </c>
      <c r="J18" s="985">
        <v>480</v>
      </c>
    </row>
    <row r="19" spans="1:10">
      <c r="A19" s="225" t="s">
        <v>110</v>
      </c>
      <c r="B19" s="9" t="s">
        <v>718</v>
      </c>
      <c r="C19" s="328" t="s">
        <v>269</v>
      </c>
      <c r="D19" s="328" t="s">
        <v>269</v>
      </c>
      <c r="E19" s="328" t="s">
        <v>269</v>
      </c>
      <c r="F19" s="328" t="s">
        <v>269</v>
      </c>
      <c r="G19" s="328" t="s">
        <v>269</v>
      </c>
      <c r="H19" s="328" t="s">
        <v>269</v>
      </c>
      <c r="I19" s="1064" t="s">
        <v>269</v>
      </c>
      <c r="J19" s="985">
        <v>10</v>
      </c>
    </row>
    <row r="20" spans="1:10">
      <c r="A20" s="225" t="s">
        <v>110</v>
      </c>
      <c r="B20" s="328" t="s">
        <v>82</v>
      </c>
      <c r="C20" s="328" t="s">
        <v>269</v>
      </c>
      <c r="D20" s="328" t="s">
        <v>269</v>
      </c>
      <c r="E20" s="328" t="s">
        <v>269</v>
      </c>
      <c r="F20" s="328" t="s">
        <v>269</v>
      </c>
      <c r="G20" s="328" t="s">
        <v>269</v>
      </c>
      <c r="H20" s="328" t="s">
        <v>269</v>
      </c>
      <c r="I20" s="1064" t="s">
        <v>269</v>
      </c>
      <c r="J20" s="1025">
        <v>40</v>
      </c>
    </row>
    <row r="21" spans="1:10">
      <c r="A21" s="225" t="s">
        <v>110</v>
      </c>
      <c r="B21" s="328" t="s">
        <v>119</v>
      </c>
      <c r="C21" s="9">
        <v>18</v>
      </c>
      <c r="D21" s="9">
        <v>27</v>
      </c>
      <c r="E21" s="9">
        <v>21</v>
      </c>
      <c r="F21" s="9">
        <v>33</v>
      </c>
      <c r="G21" s="9">
        <v>2</v>
      </c>
      <c r="H21" s="9">
        <v>0</v>
      </c>
      <c r="I21" s="1064">
        <v>65</v>
      </c>
      <c r="J21" s="1025">
        <v>120</v>
      </c>
    </row>
    <row r="22" spans="1:10">
      <c r="A22" s="225" t="s">
        <v>110</v>
      </c>
      <c r="B22" s="328" t="s">
        <v>83</v>
      </c>
      <c r="C22" s="9">
        <v>21</v>
      </c>
      <c r="D22" s="9">
        <v>37</v>
      </c>
      <c r="E22" s="9">
        <v>8</v>
      </c>
      <c r="F22" s="9">
        <v>34</v>
      </c>
      <c r="G22" s="9">
        <v>0</v>
      </c>
      <c r="H22" s="9">
        <v>0</v>
      </c>
      <c r="I22" s="1064">
        <v>66</v>
      </c>
      <c r="J22" s="861">
        <v>70</v>
      </c>
    </row>
    <row r="23" spans="1:10">
      <c r="A23" s="223" t="s">
        <v>110</v>
      </c>
      <c r="B23" s="844" t="s">
        <v>458</v>
      </c>
      <c r="C23" s="328" t="s">
        <v>269</v>
      </c>
      <c r="D23" s="328" t="s">
        <v>269</v>
      </c>
      <c r="E23" s="328" t="s">
        <v>269</v>
      </c>
      <c r="F23" s="328" t="s">
        <v>269</v>
      </c>
      <c r="G23" s="328" t="s">
        <v>269</v>
      </c>
      <c r="H23" s="328" t="s">
        <v>269</v>
      </c>
      <c r="I23" s="1064" t="s">
        <v>269</v>
      </c>
      <c r="J23" s="1025">
        <v>50</v>
      </c>
    </row>
    <row r="24" spans="1:10">
      <c r="A24" s="849" t="s">
        <v>657</v>
      </c>
      <c r="B24" s="9" t="s">
        <v>26</v>
      </c>
      <c r="C24" s="739">
        <v>13</v>
      </c>
      <c r="D24" s="739">
        <v>25</v>
      </c>
      <c r="E24" s="739">
        <v>11</v>
      </c>
      <c r="F24" s="739">
        <v>50</v>
      </c>
      <c r="G24" s="739">
        <v>1</v>
      </c>
      <c r="H24" s="739">
        <v>0</v>
      </c>
      <c r="I24" s="1062">
        <v>49</v>
      </c>
      <c r="J24" s="875">
        <v>1720</v>
      </c>
    </row>
    <row r="25" spans="1:10">
      <c r="A25" s="849" t="s">
        <v>657</v>
      </c>
      <c r="B25" s="9" t="s">
        <v>659</v>
      </c>
      <c r="C25" s="9">
        <v>9</v>
      </c>
      <c r="D25" s="9">
        <v>23</v>
      </c>
      <c r="E25" s="9">
        <v>9</v>
      </c>
      <c r="F25" s="9">
        <v>57</v>
      </c>
      <c r="G25" s="9">
        <v>1</v>
      </c>
      <c r="H25" s="9">
        <v>0</v>
      </c>
      <c r="I25" s="1061">
        <v>42</v>
      </c>
      <c r="J25" s="993">
        <v>720</v>
      </c>
    </row>
    <row r="26" spans="1:10">
      <c r="A26" s="849" t="s">
        <v>657</v>
      </c>
      <c r="B26" s="9" t="s">
        <v>660</v>
      </c>
      <c r="C26" s="9">
        <v>16</v>
      </c>
      <c r="D26" s="9">
        <v>25</v>
      </c>
      <c r="E26" s="9">
        <v>7</v>
      </c>
      <c r="F26" s="9">
        <v>50</v>
      </c>
      <c r="G26" s="9">
        <v>2</v>
      </c>
      <c r="H26" s="9">
        <v>0</v>
      </c>
      <c r="I26" s="1061">
        <v>48</v>
      </c>
      <c r="J26" s="993">
        <v>330</v>
      </c>
    </row>
    <row r="27" spans="1:10">
      <c r="A27" s="849" t="s">
        <v>657</v>
      </c>
      <c r="B27" s="9" t="s">
        <v>661</v>
      </c>
      <c r="C27" s="9">
        <v>15</v>
      </c>
      <c r="D27" s="9">
        <v>23</v>
      </c>
      <c r="E27" s="9">
        <v>17</v>
      </c>
      <c r="F27" s="9">
        <v>42</v>
      </c>
      <c r="G27" s="9">
        <v>1</v>
      </c>
      <c r="H27" s="9">
        <v>1</v>
      </c>
      <c r="I27" s="1061">
        <v>56</v>
      </c>
      <c r="J27" s="993">
        <v>170</v>
      </c>
    </row>
    <row r="28" spans="1:10">
      <c r="A28" s="849" t="s">
        <v>657</v>
      </c>
      <c r="B28" s="9" t="s">
        <v>662</v>
      </c>
      <c r="C28" s="9" t="s">
        <v>269</v>
      </c>
      <c r="D28" s="9" t="s">
        <v>269</v>
      </c>
      <c r="E28" s="9" t="s">
        <v>269</v>
      </c>
      <c r="F28" s="9" t="s">
        <v>269</v>
      </c>
      <c r="G28" s="9" t="s">
        <v>269</v>
      </c>
      <c r="H28" s="9" t="s">
        <v>269</v>
      </c>
      <c r="I28" s="1061" t="s">
        <v>269</v>
      </c>
      <c r="J28" s="993">
        <v>30</v>
      </c>
    </row>
    <row r="29" spans="1:10">
      <c r="A29" s="849" t="s">
        <v>657</v>
      </c>
      <c r="B29" s="9" t="s">
        <v>663</v>
      </c>
      <c r="C29" s="740" t="s">
        <v>269</v>
      </c>
      <c r="D29" s="740" t="s">
        <v>269</v>
      </c>
      <c r="E29" s="740" t="s">
        <v>269</v>
      </c>
      <c r="F29" s="740" t="s">
        <v>269</v>
      </c>
      <c r="G29" s="740" t="s">
        <v>269</v>
      </c>
      <c r="H29" s="740" t="s">
        <v>269</v>
      </c>
      <c r="I29" s="1063" t="s">
        <v>269</v>
      </c>
      <c r="J29" s="971">
        <v>50</v>
      </c>
    </row>
    <row r="30" spans="1:10">
      <c r="A30" s="311" t="s">
        <v>67</v>
      </c>
      <c r="B30" s="415" t="s">
        <v>34</v>
      </c>
      <c r="C30" s="9">
        <v>17</v>
      </c>
      <c r="D30" s="9">
        <v>22</v>
      </c>
      <c r="E30" s="9">
        <v>9</v>
      </c>
      <c r="F30" s="9">
        <v>50</v>
      </c>
      <c r="G30" s="9">
        <v>2</v>
      </c>
      <c r="H30" s="9">
        <v>0</v>
      </c>
      <c r="I30" s="1061">
        <v>48</v>
      </c>
      <c r="J30" s="985">
        <v>920</v>
      </c>
    </row>
    <row r="31" spans="1:10">
      <c r="A31" s="874" t="s">
        <v>67</v>
      </c>
      <c r="B31" s="320" t="s">
        <v>33</v>
      </c>
      <c r="C31" s="9">
        <v>12</v>
      </c>
      <c r="D31" s="9">
        <v>26</v>
      </c>
      <c r="E31" s="9">
        <v>11</v>
      </c>
      <c r="F31" s="9">
        <v>50</v>
      </c>
      <c r="G31" s="9">
        <v>1</v>
      </c>
      <c r="H31" s="9">
        <v>0</v>
      </c>
      <c r="I31" s="1061">
        <v>49</v>
      </c>
      <c r="J31" s="985">
        <v>2070</v>
      </c>
    </row>
    <row r="32" spans="1:10">
      <c r="A32" s="134" t="s">
        <v>112</v>
      </c>
      <c r="B32" s="9" t="s">
        <v>169</v>
      </c>
      <c r="C32" s="739">
        <v>17</v>
      </c>
      <c r="D32" s="739">
        <v>23</v>
      </c>
      <c r="E32" s="739">
        <v>13</v>
      </c>
      <c r="F32" s="739">
        <v>45</v>
      </c>
      <c r="G32" s="739">
        <v>2</v>
      </c>
      <c r="H32" s="739">
        <v>0</v>
      </c>
      <c r="I32" s="1062">
        <v>53</v>
      </c>
      <c r="J32" s="875">
        <v>240</v>
      </c>
    </row>
    <row r="33" spans="1:10">
      <c r="A33" s="134" t="s">
        <v>112</v>
      </c>
      <c r="B33" s="9" t="s">
        <v>170</v>
      </c>
      <c r="C33" s="9">
        <v>18</v>
      </c>
      <c r="D33" s="9">
        <v>24</v>
      </c>
      <c r="E33" s="9">
        <v>12</v>
      </c>
      <c r="F33" s="9">
        <v>44</v>
      </c>
      <c r="G33" s="9">
        <v>2</v>
      </c>
      <c r="H33" s="9">
        <v>0</v>
      </c>
      <c r="I33" s="1061">
        <v>54</v>
      </c>
      <c r="J33" s="993">
        <v>380</v>
      </c>
    </row>
    <row r="34" spans="1:10">
      <c r="A34" s="134" t="s">
        <v>112</v>
      </c>
      <c r="B34" s="94" t="s">
        <v>88</v>
      </c>
      <c r="C34" s="9">
        <v>12</v>
      </c>
      <c r="D34" s="9">
        <v>26</v>
      </c>
      <c r="E34" s="9">
        <v>9</v>
      </c>
      <c r="F34" s="9">
        <v>49</v>
      </c>
      <c r="G34" s="9">
        <v>4</v>
      </c>
      <c r="H34" s="9">
        <v>0</v>
      </c>
      <c r="I34" s="1061">
        <v>47</v>
      </c>
      <c r="J34" s="993">
        <v>440</v>
      </c>
    </row>
    <row r="35" spans="1:10">
      <c r="A35" s="134" t="s">
        <v>112</v>
      </c>
      <c r="B35" s="94" t="s">
        <v>89</v>
      </c>
      <c r="C35" s="9">
        <v>9</v>
      </c>
      <c r="D35" s="9">
        <v>26</v>
      </c>
      <c r="E35" s="9">
        <v>13</v>
      </c>
      <c r="F35" s="9">
        <v>51</v>
      </c>
      <c r="G35" s="9">
        <v>1</v>
      </c>
      <c r="H35" s="9">
        <v>0</v>
      </c>
      <c r="I35" s="1061">
        <v>48</v>
      </c>
      <c r="J35" s="993">
        <v>360</v>
      </c>
    </row>
    <row r="36" spans="1:10">
      <c r="A36" s="134" t="s">
        <v>112</v>
      </c>
      <c r="B36" s="94" t="s">
        <v>90</v>
      </c>
      <c r="C36" s="9">
        <v>16</v>
      </c>
      <c r="D36" s="9">
        <v>27</v>
      </c>
      <c r="E36" s="9">
        <v>10</v>
      </c>
      <c r="F36" s="9">
        <v>47</v>
      </c>
      <c r="G36" s="9">
        <v>0</v>
      </c>
      <c r="H36" s="9">
        <v>0</v>
      </c>
      <c r="I36" s="1061">
        <v>52</v>
      </c>
      <c r="J36" s="993">
        <v>310</v>
      </c>
    </row>
    <row r="37" spans="1:10">
      <c r="A37" s="134" t="s">
        <v>112</v>
      </c>
      <c r="B37" s="94" t="s">
        <v>91</v>
      </c>
      <c r="C37" s="9">
        <v>14</v>
      </c>
      <c r="D37" s="9">
        <v>21</v>
      </c>
      <c r="E37" s="9">
        <v>8</v>
      </c>
      <c r="F37" s="9">
        <v>55</v>
      </c>
      <c r="G37" s="9">
        <v>2</v>
      </c>
      <c r="H37" s="9">
        <v>0</v>
      </c>
      <c r="I37" s="1061">
        <v>43</v>
      </c>
      <c r="J37" s="993">
        <v>410</v>
      </c>
    </row>
    <row r="38" spans="1:10">
      <c r="A38" s="134" t="s">
        <v>112</v>
      </c>
      <c r="B38" s="94" t="s">
        <v>92</v>
      </c>
      <c r="C38" s="9">
        <v>15</v>
      </c>
      <c r="D38" s="9">
        <v>22</v>
      </c>
      <c r="E38" s="9">
        <v>9</v>
      </c>
      <c r="F38" s="9">
        <v>54</v>
      </c>
      <c r="G38" s="9">
        <v>0</v>
      </c>
      <c r="H38" s="9">
        <v>0</v>
      </c>
      <c r="I38" s="1061">
        <v>46</v>
      </c>
      <c r="J38" s="993">
        <v>270</v>
      </c>
    </row>
    <row r="39" spans="1:10">
      <c r="A39" s="134" t="s">
        <v>112</v>
      </c>
      <c r="B39" s="416" t="s">
        <v>93</v>
      </c>
      <c r="C39" s="740">
        <v>11</v>
      </c>
      <c r="D39" s="740">
        <v>29</v>
      </c>
      <c r="E39" s="740">
        <v>11</v>
      </c>
      <c r="F39" s="740">
        <v>49</v>
      </c>
      <c r="G39" s="740">
        <v>0</v>
      </c>
      <c r="H39" s="740">
        <v>0</v>
      </c>
      <c r="I39" s="1063">
        <v>51</v>
      </c>
      <c r="J39" s="971">
        <v>470</v>
      </c>
    </row>
    <row r="40" spans="1:10">
      <c r="A40" s="1019" t="s">
        <v>654</v>
      </c>
      <c r="B40" s="840" t="s">
        <v>703</v>
      </c>
      <c r="C40" s="9">
        <v>16</v>
      </c>
      <c r="D40" s="9">
        <v>27</v>
      </c>
      <c r="E40" s="9">
        <v>10</v>
      </c>
      <c r="F40" s="9">
        <v>44</v>
      </c>
      <c r="G40" s="9">
        <v>4</v>
      </c>
      <c r="H40" s="9">
        <v>0</v>
      </c>
      <c r="I40" s="1061">
        <v>53</v>
      </c>
      <c r="J40" s="985">
        <v>620</v>
      </c>
    </row>
    <row r="41" spans="1:10">
      <c r="A41" s="1012" t="s">
        <v>654</v>
      </c>
      <c r="B41" s="842">
        <v>2</v>
      </c>
      <c r="C41" s="9">
        <v>16</v>
      </c>
      <c r="D41" s="9">
        <v>22</v>
      </c>
      <c r="E41" s="9">
        <v>11</v>
      </c>
      <c r="F41" s="9">
        <v>49</v>
      </c>
      <c r="G41" s="9">
        <v>1</v>
      </c>
      <c r="H41" s="9">
        <v>0</v>
      </c>
      <c r="I41" s="1061">
        <v>50</v>
      </c>
      <c r="J41" s="985">
        <v>610</v>
      </c>
    </row>
    <row r="42" spans="1:10">
      <c r="A42" s="1012" t="s">
        <v>654</v>
      </c>
      <c r="B42" s="842">
        <v>3</v>
      </c>
      <c r="C42" s="9">
        <v>11</v>
      </c>
      <c r="D42" s="9">
        <v>24</v>
      </c>
      <c r="E42" s="9">
        <v>11</v>
      </c>
      <c r="F42" s="9">
        <v>53</v>
      </c>
      <c r="G42" s="9">
        <v>1</v>
      </c>
      <c r="H42" s="9">
        <v>0</v>
      </c>
      <c r="I42" s="1061">
        <v>46</v>
      </c>
      <c r="J42" s="985">
        <v>570</v>
      </c>
    </row>
    <row r="43" spans="1:10">
      <c r="A43" s="1012" t="s">
        <v>654</v>
      </c>
      <c r="B43" s="842">
        <v>4</v>
      </c>
      <c r="C43" s="9">
        <v>11</v>
      </c>
      <c r="D43" s="9">
        <v>23</v>
      </c>
      <c r="E43" s="9">
        <v>10</v>
      </c>
      <c r="F43" s="9">
        <v>56</v>
      </c>
      <c r="G43" s="9">
        <v>1</v>
      </c>
      <c r="H43" s="9">
        <v>0</v>
      </c>
      <c r="I43" s="1061">
        <v>44</v>
      </c>
      <c r="J43" s="985">
        <v>560</v>
      </c>
    </row>
    <row r="44" spans="1:10">
      <c r="A44" s="1015" t="s">
        <v>654</v>
      </c>
      <c r="B44" s="843" t="s">
        <v>704</v>
      </c>
      <c r="C44" s="9">
        <v>12</v>
      </c>
      <c r="D44" s="9">
        <v>28</v>
      </c>
      <c r="E44" s="9">
        <v>10</v>
      </c>
      <c r="F44" s="9">
        <v>49</v>
      </c>
      <c r="G44" s="9">
        <v>0</v>
      </c>
      <c r="H44" s="9">
        <v>0</v>
      </c>
      <c r="I44" s="1061">
        <v>51</v>
      </c>
      <c r="J44" s="985">
        <v>530</v>
      </c>
    </row>
    <row r="45" spans="1:10">
      <c r="A45" s="134" t="s">
        <v>180</v>
      </c>
      <c r="B45" s="414" t="s">
        <v>120</v>
      </c>
      <c r="C45" s="739">
        <v>18</v>
      </c>
      <c r="D45" s="739">
        <v>22</v>
      </c>
      <c r="E45" s="739">
        <v>11</v>
      </c>
      <c r="F45" s="739">
        <v>46</v>
      </c>
      <c r="G45" s="739">
        <v>4</v>
      </c>
      <c r="H45" s="739">
        <v>0</v>
      </c>
      <c r="I45" s="1062">
        <v>51</v>
      </c>
      <c r="J45" s="875">
        <v>510</v>
      </c>
    </row>
    <row r="46" spans="1:10">
      <c r="A46" s="134" t="s">
        <v>180</v>
      </c>
      <c r="B46" s="94">
        <v>2</v>
      </c>
      <c r="C46" s="9">
        <v>15</v>
      </c>
      <c r="D46" s="9">
        <v>18</v>
      </c>
      <c r="E46" s="9">
        <v>8</v>
      </c>
      <c r="F46" s="9">
        <v>56</v>
      </c>
      <c r="G46" s="9">
        <v>1</v>
      </c>
      <c r="H46" s="9">
        <v>0</v>
      </c>
      <c r="I46" s="1061">
        <v>42</v>
      </c>
      <c r="J46" s="993">
        <v>580</v>
      </c>
    </row>
    <row r="47" spans="1:10">
      <c r="A47" s="134" t="s">
        <v>180</v>
      </c>
      <c r="B47" s="94">
        <v>3</v>
      </c>
      <c r="C47" s="9">
        <v>11</v>
      </c>
      <c r="D47" s="9">
        <v>26</v>
      </c>
      <c r="E47" s="9">
        <v>11</v>
      </c>
      <c r="F47" s="9">
        <v>51</v>
      </c>
      <c r="G47" s="9">
        <v>1</v>
      </c>
      <c r="H47" s="9">
        <v>0</v>
      </c>
      <c r="I47" s="1061">
        <v>48</v>
      </c>
      <c r="J47" s="993">
        <v>690</v>
      </c>
    </row>
    <row r="48" spans="1:10">
      <c r="A48" s="134" t="s">
        <v>180</v>
      </c>
      <c r="B48" s="94">
        <v>4</v>
      </c>
      <c r="C48" s="9">
        <v>11</v>
      </c>
      <c r="D48" s="9">
        <v>28</v>
      </c>
      <c r="E48" s="9">
        <v>11</v>
      </c>
      <c r="F48" s="9">
        <v>49</v>
      </c>
      <c r="G48" s="9">
        <v>1</v>
      </c>
      <c r="H48" s="9">
        <v>0</v>
      </c>
      <c r="I48" s="1061">
        <v>50</v>
      </c>
      <c r="J48" s="993">
        <v>690</v>
      </c>
    </row>
    <row r="49" spans="1:10">
      <c r="A49" s="134" t="s">
        <v>180</v>
      </c>
      <c r="B49" s="416" t="s">
        <v>121</v>
      </c>
      <c r="C49" s="740">
        <v>11</v>
      </c>
      <c r="D49" s="740">
        <v>28</v>
      </c>
      <c r="E49" s="740">
        <v>12</v>
      </c>
      <c r="F49" s="740">
        <v>49</v>
      </c>
      <c r="G49" s="740">
        <v>1</v>
      </c>
      <c r="H49" s="740">
        <v>0</v>
      </c>
      <c r="I49" s="1063">
        <v>51</v>
      </c>
      <c r="J49" s="971">
        <v>550</v>
      </c>
    </row>
    <row r="50" spans="1:10">
      <c r="A50" s="311" t="s">
        <v>171</v>
      </c>
      <c r="B50" s="415" t="s">
        <v>96</v>
      </c>
      <c r="C50" s="9">
        <v>13</v>
      </c>
      <c r="D50" s="9">
        <v>28</v>
      </c>
      <c r="E50" s="9">
        <v>15</v>
      </c>
      <c r="F50" s="9">
        <v>42</v>
      </c>
      <c r="G50" s="9">
        <v>2</v>
      </c>
      <c r="H50" s="9">
        <v>0</v>
      </c>
      <c r="I50" s="1061">
        <v>56</v>
      </c>
      <c r="J50" s="985">
        <v>1000</v>
      </c>
    </row>
    <row r="51" spans="1:10">
      <c r="A51" s="134" t="s">
        <v>171</v>
      </c>
      <c r="B51" s="94" t="s">
        <v>97</v>
      </c>
      <c r="C51" s="9">
        <v>14</v>
      </c>
      <c r="D51" s="9">
        <v>20</v>
      </c>
      <c r="E51" s="9">
        <v>9</v>
      </c>
      <c r="F51" s="9">
        <v>54</v>
      </c>
      <c r="G51" s="9">
        <v>2</v>
      </c>
      <c r="H51" s="9">
        <v>0</v>
      </c>
      <c r="I51" s="1061">
        <v>44</v>
      </c>
      <c r="J51" s="985">
        <v>880</v>
      </c>
    </row>
    <row r="52" spans="1:10">
      <c r="A52" s="134" t="s">
        <v>171</v>
      </c>
      <c r="B52" s="94" t="s">
        <v>98</v>
      </c>
      <c r="C52" s="9">
        <v>12</v>
      </c>
      <c r="D52" s="9">
        <v>23</v>
      </c>
      <c r="E52" s="9">
        <v>7</v>
      </c>
      <c r="F52" s="9">
        <v>57</v>
      </c>
      <c r="G52" s="9">
        <v>0</v>
      </c>
      <c r="H52" s="9">
        <v>0</v>
      </c>
      <c r="I52" s="1061">
        <v>42</v>
      </c>
      <c r="J52" s="985">
        <v>260</v>
      </c>
    </row>
    <row r="53" spans="1:10">
      <c r="A53" s="134" t="s">
        <v>171</v>
      </c>
      <c r="B53" s="94" t="s">
        <v>99</v>
      </c>
      <c r="C53" s="9">
        <v>12</v>
      </c>
      <c r="D53" s="9">
        <v>13</v>
      </c>
      <c r="E53" s="9">
        <v>7</v>
      </c>
      <c r="F53" s="9">
        <v>68</v>
      </c>
      <c r="G53" s="9">
        <v>0</v>
      </c>
      <c r="H53" s="9">
        <v>0</v>
      </c>
      <c r="I53" s="1061">
        <v>32</v>
      </c>
      <c r="J53" s="985">
        <v>170</v>
      </c>
    </row>
    <row r="54" spans="1:10">
      <c r="A54" s="134" t="s">
        <v>171</v>
      </c>
      <c r="B54" s="418" t="s">
        <v>100</v>
      </c>
      <c r="C54" s="9">
        <v>10</v>
      </c>
      <c r="D54" s="9">
        <v>32</v>
      </c>
      <c r="E54" s="9">
        <v>9</v>
      </c>
      <c r="F54" s="9">
        <v>48</v>
      </c>
      <c r="G54" s="9">
        <v>0</v>
      </c>
      <c r="H54" s="9">
        <v>0</v>
      </c>
      <c r="I54" s="1061">
        <v>51</v>
      </c>
      <c r="J54" s="985">
        <v>350</v>
      </c>
    </row>
    <row r="55" spans="1:10">
      <c r="A55" s="134" t="s">
        <v>171</v>
      </c>
      <c r="B55" s="416" t="s">
        <v>101</v>
      </c>
      <c r="C55" s="9">
        <v>13</v>
      </c>
      <c r="D55" s="9">
        <v>29</v>
      </c>
      <c r="E55" s="9">
        <v>6</v>
      </c>
      <c r="F55" s="9">
        <v>52</v>
      </c>
      <c r="G55" s="9">
        <v>0</v>
      </c>
      <c r="H55" s="9">
        <v>0</v>
      </c>
      <c r="I55" s="1061">
        <v>48</v>
      </c>
      <c r="J55" s="993">
        <v>360</v>
      </c>
    </row>
  </sheetData>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A86"/>
  <sheetViews>
    <sheetView workbookViewId="0">
      <pane xSplit="3" topLeftCell="Q1" activePane="topRight" state="frozen"/>
      <selection pane="topRight"/>
    </sheetView>
  </sheetViews>
  <sheetFormatPr defaultColWidth="9.23046875" defaultRowHeight="15.5"/>
  <cols>
    <col min="1" max="1" width="35.84375" style="9" customWidth="1"/>
    <col min="2" max="2" width="33.84375" style="9" customWidth="1"/>
    <col min="3" max="3" width="34.07421875" style="9" customWidth="1"/>
    <col min="4" max="24" width="9.23046875" style="9"/>
    <col min="25" max="26" width="9.23046875" style="9" customWidth="1"/>
    <col min="27" max="16384" width="9.23046875" style="9"/>
  </cols>
  <sheetData>
    <row r="1" spans="1:27" ht="18">
      <c r="A1" s="699" t="s">
        <v>1235</v>
      </c>
      <c r="B1" s="20"/>
      <c r="C1" s="20"/>
      <c r="D1" s="814"/>
    </row>
    <row r="2" spans="1:27" ht="17.5">
      <c r="A2" s="296" t="s">
        <v>939</v>
      </c>
      <c r="B2" s="20"/>
      <c r="C2" s="20"/>
      <c r="D2" s="814"/>
    </row>
    <row r="3" spans="1:27" s="815" customFormat="1" ht="16" thickBot="1">
      <c r="A3" s="815" t="s">
        <v>30</v>
      </c>
    </row>
    <row r="4" spans="1:27">
      <c r="A4" s="720" t="s">
        <v>156</v>
      </c>
      <c r="B4" s="720" t="s">
        <v>35</v>
      </c>
      <c r="C4" s="720" t="s">
        <v>36</v>
      </c>
      <c r="D4" s="721" t="s">
        <v>331</v>
      </c>
      <c r="E4" s="721" t="s">
        <v>332</v>
      </c>
      <c r="F4" s="721" t="s">
        <v>333</v>
      </c>
      <c r="G4" s="721" t="s">
        <v>334</v>
      </c>
      <c r="H4" s="721" t="s">
        <v>335</v>
      </c>
      <c r="I4" s="721" t="s">
        <v>336</v>
      </c>
      <c r="J4" s="721" t="s">
        <v>337</v>
      </c>
      <c r="K4" s="721" t="s">
        <v>338</v>
      </c>
      <c r="L4" s="721" t="s">
        <v>339</v>
      </c>
      <c r="M4" s="721" t="s">
        <v>340</v>
      </c>
      <c r="N4" s="722" t="s">
        <v>341</v>
      </c>
      <c r="O4" s="723" t="s">
        <v>342</v>
      </c>
      <c r="P4" s="723" t="s">
        <v>343</v>
      </c>
      <c r="Q4" s="723" t="s">
        <v>344</v>
      </c>
      <c r="R4" s="723" t="s">
        <v>345</v>
      </c>
      <c r="S4" s="723" t="s">
        <v>346</v>
      </c>
      <c r="T4" s="723" t="s">
        <v>347</v>
      </c>
      <c r="U4" s="723" t="s">
        <v>348</v>
      </c>
      <c r="V4" s="723" t="s">
        <v>349</v>
      </c>
      <c r="W4" s="723" t="s">
        <v>350</v>
      </c>
      <c r="X4" s="724" t="s">
        <v>351</v>
      </c>
      <c r="Y4" s="723" t="s">
        <v>833</v>
      </c>
      <c r="Z4" s="724" t="s">
        <v>498</v>
      </c>
      <c r="AA4" s="723" t="s">
        <v>1079</v>
      </c>
    </row>
    <row r="5" spans="1:27">
      <c r="A5" s="53" t="s">
        <v>301</v>
      </c>
      <c r="B5" s="48" t="s">
        <v>1</v>
      </c>
      <c r="C5" s="48" t="s">
        <v>1</v>
      </c>
      <c r="D5" s="39">
        <v>19.5</v>
      </c>
      <c r="E5" s="39">
        <v>18.100000000000001</v>
      </c>
      <c r="F5" s="39">
        <v>18.2</v>
      </c>
      <c r="G5" s="39">
        <v>17</v>
      </c>
      <c r="H5" s="39">
        <v>15.6</v>
      </c>
      <c r="I5" s="39">
        <v>15.3</v>
      </c>
      <c r="J5" s="39">
        <v>13.5</v>
      </c>
      <c r="K5" s="40">
        <v>13.6</v>
      </c>
      <c r="L5" s="41">
        <v>22</v>
      </c>
      <c r="M5" s="41">
        <v>22.2</v>
      </c>
      <c r="N5" s="42">
        <v>21.8</v>
      </c>
      <c r="O5" s="43">
        <v>22</v>
      </c>
      <c r="P5" s="40">
        <v>22.1</v>
      </c>
      <c r="Q5" s="43">
        <v>26</v>
      </c>
      <c r="R5" s="43">
        <v>23.3</v>
      </c>
      <c r="S5" s="43">
        <v>25</v>
      </c>
      <c r="T5" s="43">
        <v>21.6</v>
      </c>
      <c r="U5" s="43">
        <v>23.5</v>
      </c>
      <c r="V5" s="43">
        <v>21.3</v>
      </c>
      <c r="W5" s="43">
        <v>19.8</v>
      </c>
      <c r="X5" s="98">
        <v>22.1</v>
      </c>
      <c r="Y5" s="44">
        <v>37</v>
      </c>
      <c r="Z5" s="98">
        <v>29.6</v>
      </c>
      <c r="AA5" s="1238">
        <v>22.6</v>
      </c>
    </row>
    <row r="6" spans="1:27">
      <c r="A6" s="53" t="s">
        <v>301</v>
      </c>
      <c r="B6" s="48" t="s">
        <v>126</v>
      </c>
      <c r="C6" s="48" t="s">
        <v>126</v>
      </c>
      <c r="D6" s="39">
        <v>49.4</v>
      </c>
      <c r="E6" s="39">
        <v>50.7</v>
      </c>
      <c r="F6" s="39">
        <v>50.8</v>
      </c>
      <c r="G6" s="39">
        <v>51.8</v>
      </c>
      <c r="H6" s="39">
        <v>53.7</v>
      </c>
      <c r="I6" s="39">
        <v>52.7</v>
      </c>
      <c r="J6" s="39">
        <v>54.6</v>
      </c>
      <c r="K6" s="40">
        <v>54.5</v>
      </c>
      <c r="L6" s="41">
        <v>50.2</v>
      </c>
      <c r="M6" s="41">
        <v>49.8</v>
      </c>
      <c r="N6" s="42">
        <v>51</v>
      </c>
      <c r="O6" s="43">
        <v>51.1</v>
      </c>
      <c r="P6" s="40">
        <v>49.9</v>
      </c>
      <c r="Q6" s="43">
        <v>48.3</v>
      </c>
      <c r="R6" s="43">
        <v>50</v>
      </c>
      <c r="S6" s="43">
        <v>48.1</v>
      </c>
      <c r="T6" s="43">
        <v>50.7</v>
      </c>
      <c r="U6" s="43">
        <v>50.7</v>
      </c>
      <c r="V6" s="43">
        <v>52.1</v>
      </c>
      <c r="W6" s="43">
        <v>52.9</v>
      </c>
      <c r="X6" s="98">
        <v>52.9</v>
      </c>
      <c r="Y6" s="44">
        <v>50.5</v>
      </c>
      <c r="Z6" s="98">
        <v>50.3</v>
      </c>
      <c r="AA6" s="1238">
        <v>55.2</v>
      </c>
    </row>
    <row r="7" spans="1:27">
      <c r="A7" s="53" t="s">
        <v>301</v>
      </c>
      <c r="B7" s="48" t="s">
        <v>6</v>
      </c>
      <c r="C7" s="48" t="s">
        <v>6</v>
      </c>
      <c r="D7" s="39">
        <v>16</v>
      </c>
      <c r="E7" s="39">
        <v>16.600000000000001</v>
      </c>
      <c r="F7" s="39">
        <v>16.100000000000001</v>
      </c>
      <c r="G7" s="39">
        <v>15.5</v>
      </c>
      <c r="H7" s="39">
        <v>16.2</v>
      </c>
      <c r="I7" s="39">
        <v>15.8</v>
      </c>
      <c r="J7" s="39">
        <v>15.4</v>
      </c>
      <c r="K7" s="40">
        <v>15.4</v>
      </c>
      <c r="L7" s="41">
        <v>13.4</v>
      </c>
      <c r="M7" s="41">
        <v>13.8</v>
      </c>
      <c r="N7" s="42">
        <v>13.3</v>
      </c>
      <c r="O7" s="43">
        <v>14.3</v>
      </c>
      <c r="P7" s="40">
        <v>13.1</v>
      </c>
      <c r="Q7" s="43">
        <v>12.7</v>
      </c>
      <c r="R7" s="43">
        <v>13.6</v>
      </c>
      <c r="S7" s="43">
        <v>13</v>
      </c>
      <c r="T7" s="43">
        <v>13.3</v>
      </c>
      <c r="U7" s="43">
        <v>13.1</v>
      </c>
      <c r="V7" s="43">
        <v>12.5</v>
      </c>
      <c r="W7" s="43">
        <v>12.8</v>
      </c>
      <c r="X7" s="98">
        <v>12.3</v>
      </c>
      <c r="Y7" s="44">
        <v>7.3</v>
      </c>
      <c r="Z7" s="98">
        <v>10.6</v>
      </c>
      <c r="AA7" s="1238">
        <v>10.8</v>
      </c>
    </row>
    <row r="8" spans="1:27">
      <c r="A8" s="53" t="s">
        <v>301</v>
      </c>
      <c r="B8" s="48" t="s">
        <v>3</v>
      </c>
      <c r="C8" s="48" t="s">
        <v>3</v>
      </c>
      <c r="D8" s="39">
        <v>1.1000000000000001</v>
      </c>
      <c r="E8" s="39">
        <v>0.9</v>
      </c>
      <c r="F8" s="39">
        <v>0.7</v>
      </c>
      <c r="G8" s="39">
        <v>0.8</v>
      </c>
      <c r="H8" s="39">
        <v>0.8</v>
      </c>
      <c r="I8" s="39">
        <v>0.8</v>
      </c>
      <c r="J8" s="39">
        <v>0.9</v>
      </c>
      <c r="K8" s="40">
        <v>0.9</v>
      </c>
      <c r="L8" s="41">
        <v>0.7</v>
      </c>
      <c r="M8" s="41">
        <v>1</v>
      </c>
      <c r="N8" s="42">
        <v>0.9</v>
      </c>
      <c r="O8" s="43">
        <v>0.8</v>
      </c>
      <c r="P8" s="40">
        <v>1.3</v>
      </c>
      <c r="Q8" s="43">
        <v>1.2</v>
      </c>
      <c r="R8" s="43">
        <v>1</v>
      </c>
      <c r="S8" s="43">
        <v>1.4</v>
      </c>
      <c r="T8" s="43">
        <v>1.2</v>
      </c>
      <c r="U8" s="43">
        <v>1.2</v>
      </c>
      <c r="V8" s="43">
        <v>1.5</v>
      </c>
      <c r="W8" s="43">
        <v>1.4</v>
      </c>
      <c r="X8" s="98">
        <v>1.2</v>
      </c>
      <c r="Y8" s="44">
        <v>1.5</v>
      </c>
      <c r="Z8" s="98">
        <v>2.2999999999999998</v>
      </c>
      <c r="AA8" s="1238">
        <v>1.7</v>
      </c>
    </row>
    <row r="9" spans="1:27">
      <c r="A9" s="53" t="s">
        <v>301</v>
      </c>
      <c r="B9" s="48" t="s">
        <v>4</v>
      </c>
      <c r="C9" s="48" t="s">
        <v>4</v>
      </c>
      <c r="D9" s="44">
        <v>9.4</v>
      </c>
      <c r="E9" s="44">
        <v>9.8000000000000007</v>
      </c>
      <c r="F9" s="44">
        <v>9.9</v>
      </c>
      <c r="G9" s="44">
        <v>10.6</v>
      </c>
      <c r="H9" s="44">
        <v>9.6999999999999993</v>
      </c>
      <c r="I9" s="44">
        <v>10.3</v>
      </c>
      <c r="J9" s="44">
        <v>10.4</v>
      </c>
      <c r="K9" s="40">
        <v>11.2</v>
      </c>
      <c r="L9" s="41">
        <v>9.3000000000000007</v>
      </c>
      <c r="M9" s="41">
        <v>9.1</v>
      </c>
      <c r="N9" s="42">
        <v>8.6</v>
      </c>
      <c r="O9" s="43">
        <v>8.6999999999999993</v>
      </c>
      <c r="P9" s="40">
        <v>9.1</v>
      </c>
      <c r="Q9" s="43">
        <v>8.1</v>
      </c>
      <c r="R9" s="43">
        <v>8.5</v>
      </c>
      <c r="S9" s="43">
        <v>8.6</v>
      </c>
      <c r="T9" s="43">
        <v>9.5</v>
      </c>
      <c r="U9" s="43">
        <v>7.7</v>
      </c>
      <c r="V9" s="43">
        <v>8.1999999999999993</v>
      </c>
      <c r="W9" s="43">
        <v>8</v>
      </c>
      <c r="X9" s="98">
        <v>7</v>
      </c>
      <c r="Y9" s="44">
        <v>2.5</v>
      </c>
      <c r="Z9" s="98">
        <v>4.2</v>
      </c>
      <c r="AA9" s="1238">
        <v>6.3</v>
      </c>
    </row>
    <row r="10" spans="1:27">
      <c r="A10" s="53" t="s">
        <v>301</v>
      </c>
      <c r="B10" s="48" t="s">
        <v>127</v>
      </c>
      <c r="C10" s="48" t="s">
        <v>127</v>
      </c>
      <c r="D10" s="39">
        <v>1.9</v>
      </c>
      <c r="E10" s="39">
        <v>1.6</v>
      </c>
      <c r="F10" s="39">
        <v>1.9</v>
      </c>
      <c r="G10" s="39">
        <v>1.8</v>
      </c>
      <c r="H10" s="39">
        <v>1.6</v>
      </c>
      <c r="I10" s="39">
        <v>1.9</v>
      </c>
      <c r="J10" s="39">
        <v>2.2000000000000002</v>
      </c>
      <c r="K10" s="40">
        <v>1.6</v>
      </c>
      <c r="L10" s="41">
        <v>1.5</v>
      </c>
      <c r="M10" s="41">
        <v>1.5</v>
      </c>
      <c r="N10" s="42">
        <v>1.4</v>
      </c>
      <c r="O10" s="43">
        <v>0.8</v>
      </c>
      <c r="P10" s="40">
        <v>1.3</v>
      </c>
      <c r="Q10" s="43">
        <v>1.3</v>
      </c>
      <c r="R10" s="43">
        <v>1.6</v>
      </c>
      <c r="S10" s="43">
        <v>1.2</v>
      </c>
      <c r="T10" s="43">
        <v>1.3</v>
      </c>
      <c r="U10" s="43">
        <v>0.9</v>
      </c>
      <c r="V10" s="43">
        <v>1.3</v>
      </c>
      <c r="W10" s="43">
        <v>1.4</v>
      </c>
      <c r="X10" s="99">
        <v>1.2</v>
      </c>
      <c r="Y10" s="44">
        <v>0.2</v>
      </c>
      <c r="Z10" s="99">
        <v>0.6</v>
      </c>
      <c r="AA10" s="1238">
        <v>0.9</v>
      </c>
    </row>
    <row r="11" spans="1:27">
      <c r="A11" s="53" t="s">
        <v>301</v>
      </c>
      <c r="B11" s="48" t="s">
        <v>5</v>
      </c>
      <c r="C11" s="48" t="s">
        <v>5</v>
      </c>
      <c r="D11" s="39">
        <v>1.4</v>
      </c>
      <c r="E11" s="39">
        <v>1.2</v>
      </c>
      <c r="F11" s="39">
        <v>1.4</v>
      </c>
      <c r="G11" s="39">
        <v>1.1000000000000001</v>
      </c>
      <c r="H11" s="39">
        <v>1.3</v>
      </c>
      <c r="I11" s="39">
        <v>1.7</v>
      </c>
      <c r="J11" s="39">
        <v>1.9</v>
      </c>
      <c r="K11" s="40">
        <v>1.8</v>
      </c>
      <c r="L11" s="41">
        <v>1.7</v>
      </c>
      <c r="M11" s="41">
        <v>1.6</v>
      </c>
      <c r="N11" s="42">
        <v>1.9</v>
      </c>
      <c r="O11" s="43">
        <v>1.4</v>
      </c>
      <c r="P11" s="40">
        <v>2</v>
      </c>
      <c r="Q11" s="43">
        <v>1.8</v>
      </c>
      <c r="R11" s="43">
        <v>1.7</v>
      </c>
      <c r="S11" s="43">
        <v>2.1</v>
      </c>
      <c r="T11" s="43">
        <v>1.7</v>
      </c>
      <c r="U11" s="43">
        <v>2.2000000000000002</v>
      </c>
      <c r="V11" s="43">
        <v>2.6</v>
      </c>
      <c r="W11" s="43">
        <v>2.6</v>
      </c>
      <c r="X11" s="99">
        <v>2.2999999999999998</v>
      </c>
      <c r="Y11" s="44">
        <v>0.1</v>
      </c>
      <c r="Z11" s="99">
        <v>1.5</v>
      </c>
      <c r="AA11" s="1238">
        <v>1.8</v>
      </c>
    </row>
    <row r="12" spans="1:27">
      <c r="A12" s="53" t="s">
        <v>301</v>
      </c>
      <c r="B12" s="48" t="s">
        <v>2</v>
      </c>
      <c r="C12" s="48" t="s">
        <v>2</v>
      </c>
      <c r="D12" s="39">
        <v>1.3</v>
      </c>
      <c r="E12" s="39">
        <v>1.1000000000000001</v>
      </c>
      <c r="F12" s="39">
        <v>1.1000000000000001</v>
      </c>
      <c r="G12" s="39">
        <v>1.3</v>
      </c>
      <c r="H12" s="39">
        <v>1.1000000000000001</v>
      </c>
      <c r="I12" s="39">
        <v>1.4</v>
      </c>
      <c r="J12" s="39">
        <v>1.2</v>
      </c>
      <c r="K12" s="40">
        <v>0.9</v>
      </c>
      <c r="L12" s="41">
        <v>1.1000000000000001</v>
      </c>
      <c r="M12" s="41">
        <v>1</v>
      </c>
      <c r="N12" s="42">
        <v>1</v>
      </c>
      <c r="O12" s="43">
        <v>1</v>
      </c>
      <c r="P12" s="40">
        <v>1.2</v>
      </c>
      <c r="Q12" s="43">
        <v>0.7</v>
      </c>
      <c r="R12" s="43">
        <v>0.3</v>
      </c>
      <c r="S12" s="43">
        <v>0.6</v>
      </c>
      <c r="T12" s="43">
        <v>0.7</v>
      </c>
      <c r="U12" s="43">
        <v>0.8</v>
      </c>
      <c r="V12" s="43">
        <v>0.5</v>
      </c>
      <c r="W12" s="43">
        <v>1</v>
      </c>
      <c r="X12" s="98">
        <v>1</v>
      </c>
      <c r="Y12" s="44">
        <v>0.8</v>
      </c>
      <c r="Z12" s="98">
        <v>0.9</v>
      </c>
      <c r="AA12" s="1238">
        <v>0.7</v>
      </c>
    </row>
    <row r="13" spans="1:27">
      <c r="A13" s="57" t="s">
        <v>301</v>
      </c>
      <c r="B13" s="503" t="s">
        <v>31</v>
      </c>
      <c r="C13" s="503" t="s">
        <v>31</v>
      </c>
      <c r="D13" s="504">
        <v>28390</v>
      </c>
      <c r="E13" s="504">
        <v>28560</v>
      </c>
      <c r="F13" s="505">
        <v>28520</v>
      </c>
      <c r="G13" s="506">
        <v>26940</v>
      </c>
      <c r="H13" s="506">
        <v>26790</v>
      </c>
      <c r="I13" s="504">
        <v>27120</v>
      </c>
      <c r="J13" s="504">
        <v>24660</v>
      </c>
      <c r="K13" s="507">
        <v>25220</v>
      </c>
      <c r="L13" s="506">
        <v>20520</v>
      </c>
      <c r="M13" s="506">
        <v>20450</v>
      </c>
      <c r="N13" s="505">
        <v>18680</v>
      </c>
      <c r="O13" s="506">
        <v>16300</v>
      </c>
      <c r="P13" s="507">
        <v>17590</v>
      </c>
      <c r="Q13" s="506">
        <v>19740</v>
      </c>
      <c r="R13" s="506">
        <v>20180</v>
      </c>
      <c r="S13" s="506">
        <v>19930</v>
      </c>
      <c r="T13" s="506">
        <v>18710</v>
      </c>
      <c r="U13" s="506">
        <v>19050</v>
      </c>
      <c r="V13" s="506">
        <v>18320</v>
      </c>
      <c r="W13" s="506">
        <v>17790</v>
      </c>
      <c r="X13" s="508">
        <v>18450</v>
      </c>
      <c r="Y13" s="504">
        <v>3600</v>
      </c>
      <c r="Z13" s="508">
        <v>16560</v>
      </c>
      <c r="AA13" s="506">
        <v>14210</v>
      </c>
    </row>
    <row r="14" spans="1:27">
      <c r="A14" s="53" t="s">
        <v>128</v>
      </c>
      <c r="B14" s="53" t="s">
        <v>129</v>
      </c>
      <c r="C14" s="53" t="s">
        <v>129</v>
      </c>
      <c r="D14" s="45">
        <v>7.3</v>
      </c>
      <c r="E14" s="45">
        <v>7.9</v>
      </c>
      <c r="F14" s="45">
        <v>8.6999999999999993</v>
      </c>
      <c r="G14" s="45">
        <v>9.3000000000000007</v>
      </c>
      <c r="H14" s="45">
        <v>9.1</v>
      </c>
      <c r="I14" s="45">
        <v>9</v>
      </c>
      <c r="J14" s="45">
        <v>11.1</v>
      </c>
      <c r="K14" s="45">
        <v>10.7</v>
      </c>
      <c r="L14" s="816">
        <v>11.2</v>
      </c>
      <c r="M14" s="817">
        <v>10</v>
      </c>
      <c r="N14" s="817">
        <v>11.4</v>
      </c>
      <c r="O14" s="817">
        <v>10.1</v>
      </c>
      <c r="P14" s="817">
        <v>10.6</v>
      </c>
      <c r="Q14" s="817">
        <v>13.2</v>
      </c>
      <c r="R14" s="817">
        <v>13.3</v>
      </c>
      <c r="S14" s="817">
        <v>13.1</v>
      </c>
      <c r="T14" s="817">
        <v>14.1</v>
      </c>
      <c r="U14" s="817">
        <v>14.5</v>
      </c>
      <c r="V14" s="817">
        <v>14.2</v>
      </c>
      <c r="W14" s="817">
        <v>16</v>
      </c>
      <c r="X14" s="818">
        <v>16.100000000000001</v>
      </c>
      <c r="Y14" s="817">
        <v>52.5</v>
      </c>
      <c r="Z14" s="818">
        <v>39.700000000000003</v>
      </c>
      <c r="AA14" s="1239">
        <v>30.8</v>
      </c>
    </row>
    <row r="15" spans="1:27">
      <c r="A15" s="53" t="s">
        <v>128</v>
      </c>
      <c r="B15" s="53" t="s">
        <v>130</v>
      </c>
      <c r="C15" s="53" t="s">
        <v>130</v>
      </c>
      <c r="D15" s="45">
        <v>92.7</v>
      </c>
      <c r="E15" s="45">
        <v>92.1</v>
      </c>
      <c r="F15" s="45">
        <v>91.3</v>
      </c>
      <c r="G15" s="45">
        <v>90.7</v>
      </c>
      <c r="H15" s="45">
        <v>90.9</v>
      </c>
      <c r="I15" s="816">
        <v>91</v>
      </c>
      <c r="J15" s="816">
        <v>88.9</v>
      </c>
      <c r="K15" s="816">
        <v>89.3</v>
      </c>
      <c r="L15" s="816">
        <v>88.8</v>
      </c>
      <c r="M15" s="817">
        <v>90</v>
      </c>
      <c r="N15" s="817">
        <v>88.6</v>
      </c>
      <c r="O15" s="817">
        <v>89.9</v>
      </c>
      <c r="P15" s="817">
        <v>89.4</v>
      </c>
      <c r="Q15" s="817">
        <v>86.8</v>
      </c>
      <c r="R15" s="817">
        <v>86.7</v>
      </c>
      <c r="S15" s="817">
        <v>86.9</v>
      </c>
      <c r="T15" s="817">
        <v>85.9</v>
      </c>
      <c r="U15" s="817">
        <v>85.5</v>
      </c>
      <c r="V15" s="817">
        <v>85.8</v>
      </c>
      <c r="W15" s="817">
        <v>84</v>
      </c>
      <c r="X15" s="818">
        <v>83.9</v>
      </c>
      <c r="Y15" s="817">
        <v>47.3</v>
      </c>
      <c r="Z15" s="818">
        <v>60.3</v>
      </c>
      <c r="AA15" s="1238">
        <v>69.2</v>
      </c>
    </row>
    <row r="16" spans="1:27">
      <c r="A16" s="57" t="s">
        <v>128</v>
      </c>
      <c r="B16" s="503" t="s">
        <v>31</v>
      </c>
      <c r="C16" s="503" t="s">
        <v>31</v>
      </c>
      <c r="D16" s="504">
        <v>6530</v>
      </c>
      <c r="E16" s="504">
        <v>6820</v>
      </c>
      <c r="F16" s="505">
        <v>6920</v>
      </c>
      <c r="G16" s="506">
        <v>6600</v>
      </c>
      <c r="H16" s="506">
        <v>6680</v>
      </c>
      <c r="I16" s="504">
        <v>7060</v>
      </c>
      <c r="J16" s="504">
        <v>6840</v>
      </c>
      <c r="K16" s="506">
        <v>6850</v>
      </c>
      <c r="L16" s="506">
        <v>5890</v>
      </c>
      <c r="M16" s="506">
        <v>6090</v>
      </c>
      <c r="N16" s="505">
        <v>6100</v>
      </c>
      <c r="O16" s="506">
        <v>5860</v>
      </c>
      <c r="P16" s="507">
        <v>6190</v>
      </c>
      <c r="Q16" s="506">
        <v>4730</v>
      </c>
      <c r="R16" s="506">
        <v>4850</v>
      </c>
      <c r="S16" s="506">
        <v>4810</v>
      </c>
      <c r="T16" s="506">
        <v>4670</v>
      </c>
      <c r="U16" s="506">
        <v>4720</v>
      </c>
      <c r="V16" s="506">
        <v>4820</v>
      </c>
      <c r="W16" s="506">
        <v>4720</v>
      </c>
      <c r="X16" s="508">
        <v>4890</v>
      </c>
      <c r="Y16" s="504">
        <v>1330</v>
      </c>
      <c r="Z16" s="508">
        <v>4210</v>
      </c>
      <c r="AA16" s="506">
        <v>4740</v>
      </c>
    </row>
    <row r="17" spans="1:27">
      <c r="A17" s="53" t="s">
        <v>858</v>
      </c>
      <c r="B17" s="53" t="s">
        <v>1</v>
      </c>
      <c r="C17" s="54" t="s">
        <v>1</v>
      </c>
      <c r="D17" s="43">
        <v>13.7</v>
      </c>
      <c r="E17" s="43">
        <v>13.7</v>
      </c>
      <c r="F17" s="43">
        <v>13.1</v>
      </c>
      <c r="G17" s="706">
        <v>13.2</v>
      </c>
      <c r="H17" s="43">
        <v>12.6</v>
      </c>
      <c r="I17" s="43">
        <v>12.7</v>
      </c>
      <c r="J17" s="43">
        <v>12.7</v>
      </c>
      <c r="K17" s="43">
        <v>13.8</v>
      </c>
      <c r="L17" s="816">
        <v>11.9</v>
      </c>
      <c r="M17" s="817">
        <v>12.5</v>
      </c>
      <c r="N17" s="817">
        <v>12.3</v>
      </c>
      <c r="O17" s="817">
        <v>13.4</v>
      </c>
      <c r="P17" s="817">
        <v>12.9</v>
      </c>
      <c r="Q17" s="817">
        <v>13.6</v>
      </c>
      <c r="R17" s="817">
        <v>12.9</v>
      </c>
      <c r="S17" s="817">
        <v>12.9</v>
      </c>
      <c r="T17" s="817">
        <v>13.6</v>
      </c>
      <c r="U17" s="817">
        <v>12.3</v>
      </c>
      <c r="V17" s="817">
        <v>12</v>
      </c>
      <c r="W17" s="817">
        <v>11.8</v>
      </c>
      <c r="X17" s="818">
        <v>12</v>
      </c>
      <c r="Y17" s="817">
        <v>13</v>
      </c>
      <c r="Z17" s="818">
        <v>12.1</v>
      </c>
      <c r="AA17" s="1238">
        <v>13</v>
      </c>
    </row>
    <row r="18" spans="1:27" ht="31">
      <c r="A18" s="53" t="s">
        <v>858</v>
      </c>
      <c r="B18" s="53" t="s">
        <v>1067</v>
      </c>
      <c r="C18" s="53" t="s">
        <v>1067</v>
      </c>
      <c r="D18" s="43">
        <v>66.400000000000006</v>
      </c>
      <c r="E18" s="43">
        <v>67</v>
      </c>
      <c r="F18" s="43">
        <v>68.400000000000006</v>
      </c>
      <c r="G18" s="707">
        <v>67.7</v>
      </c>
      <c r="H18" s="43">
        <v>68.5</v>
      </c>
      <c r="I18" s="43">
        <v>67</v>
      </c>
      <c r="J18" s="43">
        <v>67.400000000000006</v>
      </c>
      <c r="K18" s="43">
        <v>66.8</v>
      </c>
      <c r="L18" s="817">
        <v>68</v>
      </c>
      <c r="M18" s="817">
        <v>66</v>
      </c>
      <c r="N18" s="817">
        <v>67</v>
      </c>
      <c r="O18" s="817">
        <v>67.3</v>
      </c>
      <c r="P18" s="817">
        <v>66.599999999999994</v>
      </c>
      <c r="Q18" s="817">
        <v>67.3</v>
      </c>
      <c r="R18" s="817">
        <v>66.2</v>
      </c>
      <c r="S18" s="817">
        <v>67.7</v>
      </c>
      <c r="T18" s="817">
        <v>65.900000000000006</v>
      </c>
      <c r="U18" s="817">
        <v>67</v>
      </c>
      <c r="V18" s="817">
        <v>67.599999999999994</v>
      </c>
      <c r="W18" s="817">
        <v>67.7</v>
      </c>
      <c r="X18" s="818">
        <v>68.2</v>
      </c>
      <c r="Y18" s="817">
        <v>73.3</v>
      </c>
      <c r="Z18" s="818">
        <v>70.900000000000006</v>
      </c>
      <c r="AA18" s="1238">
        <v>68.2</v>
      </c>
    </row>
    <row r="19" spans="1:27">
      <c r="A19" s="53" t="s">
        <v>858</v>
      </c>
      <c r="B19" s="53" t="s">
        <v>131</v>
      </c>
      <c r="C19" s="53" t="s">
        <v>10</v>
      </c>
      <c r="D19" s="45">
        <v>54.6</v>
      </c>
      <c r="E19" s="45">
        <v>56.5</v>
      </c>
      <c r="F19" s="45">
        <v>57.9</v>
      </c>
      <c r="G19" s="706">
        <v>56.6</v>
      </c>
      <c r="H19" s="45">
        <v>59.8</v>
      </c>
      <c r="I19" s="45">
        <v>58.9</v>
      </c>
      <c r="J19" s="45">
        <v>59.8</v>
      </c>
      <c r="K19" s="45">
        <v>59.8</v>
      </c>
      <c r="L19" s="816">
        <v>61.3</v>
      </c>
      <c r="M19" s="817">
        <v>59.9</v>
      </c>
      <c r="N19" s="817">
        <v>60.7</v>
      </c>
      <c r="O19" s="817">
        <v>61</v>
      </c>
      <c r="P19" s="817">
        <v>59.1</v>
      </c>
      <c r="Q19" s="817">
        <v>61.4</v>
      </c>
      <c r="R19" s="817">
        <v>60.6</v>
      </c>
      <c r="S19" s="817">
        <v>61.6</v>
      </c>
      <c r="T19" s="817">
        <v>60.3</v>
      </c>
      <c r="U19" s="817">
        <v>61.7</v>
      </c>
      <c r="V19" s="817">
        <v>62.3</v>
      </c>
      <c r="W19" s="817">
        <v>62.9</v>
      </c>
      <c r="X19" s="818">
        <v>63.1</v>
      </c>
      <c r="Y19" s="817">
        <v>68.599999999999994</v>
      </c>
      <c r="Z19" s="818">
        <v>68</v>
      </c>
      <c r="AA19" s="1238">
        <v>63.8</v>
      </c>
    </row>
    <row r="20" spans="1:27">
      <c r="A20" s="53" t="s">
        <v>858</v>
      </c>
      <c r="B20" s="53" t="s">
        <v>131</v>
      </c>
      <c r="C20" s="54" t="s">
        <v>11</v>
      </c>
      <c r="D20" s="43">
        <v>11.8</v>
      </c>
      <c r="E20" s="43">
        <v>10.5</v>
      </c>
      <c r="F20" s="43">
        <v>10.4</v>
      </c>
      <c r="G20" s="706">
        <v>11</v>
      </c>
      <c r="H20" s="43">
        <v>8.6999999999999993</v>
      </c>
      <c r="I20" s="43">
        <v>8.1</v>
      </c>
      <c r="J20" s="43">
        <v>7.5</v>
      </c>
      <c r="K20" s="43">
        <v>7</v>
      </c>
      <c r="L20" s="816">
        <v>6.7</v>
      </c>
      <c r="M20" s="817">
        <v>6.1</v>
      </c>
      <c r="N20" s="817">
        <v>6.4</v>
      </c>
      <c r="O20" s="817">
        <v>6.3</v>
      </c>
      <c r="P20" s="817">
        <v>7.5</v>
      </c>
      <c r="Q20" s="817">
        <v>6</v>
      </c>
      <c r="R20" s="817">
        <v>5.6</v>
      </c>
      <c r="S20" s="817">
        <v>6</v>
      </c>
      <c r="T20" s="817">
        <v>5.6</v>
      </c>
      <c r="U20" s="817">
        <v>5.3</v>
      </c>
      <c r="V20" s="817">
        <v>5.4</v>
      </c>
      <c r="W20" s="817">
        <v>4.8</v>
      </c>
      <c r="X20" s="818">
        <v>5.0999999999999996</v>
      </c>
      <c r="Y20" s="817">
        <v>4.7</v>
      </c>
      <c r="Z20" s="818">
        <v>2.9</v>
      </c>
      <c r="AA20" s="1238">
        <v>4.4000000000000004</v>
      </c>
    </row>
    <row r="21" spans="1:27">
      <c r="A21" s="53" t="s">
        <v>858</v>
      </c>
      <c r="B21" s="55" t="s">
        <v>3</v>
      </c>
      <c r="C21" s="55" t="s">
        <v>3</v>
      </c>
      <c r="D21" s="43">
        <v>1.7</v>
      </c>
      <c r="E21" s="43">
        <v>1.7</v>
      </c>
      <c r="F21" s="43">
        <v>1.7</v>
      </c>
      <c r="G21" s="707">
        <v>1.6</v>
      </c>
      <c r="H21" s="43">
        <v>1.8</v>
      </c>
      <c r="I21" s="43">
        <v>1.9</v>
      </c>
      <c r="J21" s="43">
        <v>1.6</v>
      </c>
      <c r="K21" s="43">
        <v>2</v>
      </c>
      <c r="L21" s="817">
        <v>1.7</v>
      </c>
      <c r="M21" s="817">
        <v>2.2999999999999998</v>
      </c>
      <c r="N21" s="817">
        <v>2.4</v>
      </c>
      <c r="O21" s="817">
        <v>2.2999999999999998</v>
      </c>
      <c r="P21" s="817">
        <v>2</v>
      </c>
      <c r="Q21" s="817">
        <v>2</v>
      </c>
      <c r="R21" s="817">
        <v>2.5</v>
      </c>
      <c r="S21" s="817">
        <v>2.6</v>
      </c>
      <c r="T21" s="817">
        <v>2.2000000000000002</v>
      </c>
      <c r="U21" s="817">
        <v>2.6</v>
      </c>
      <c r="V21" s="817">
        <v>3</v>
      </c>
      <c r="W21" s="817">
        <v>2.8</v>
      </c>
      <c r="X21" s="818">
        <v>2.7</v>
      </c>
      <c r="Y21" s="817">
        <v>2</v>
      </c>
      <c r="Z21" s="818">
        <v>4.3</v>
      </c>
      <c r="AA21" s="1238">
        <v>3</v>
      </c>
    </row>
    <row r="22" spans="1:27">
      <c r="A22" s="53" t="s">
        <v>858</v>
      </c>
      <c r="B22" s="55" t="s">
        <v>4</v>
      </c>
      <c r="C22" s="55" t="s">
        <v>4</v>
      </c>
      <c r="D22" s="43">
        <v>12.1</v>
      </c>
      <c r="E22" s="43">
        <v>12.5</v>
      </c>
      <c r="F22" s="43">
        <v>12.2</v>
      </c>
      <c r="G22" s="706">
        <v>12.2</v>
      </c>
      <c r="H22" s="43">
        <v>11.6</v>
      </c>
      <c r="I22" s="43">
        <v>12.7</v>
      </c>
      <c r="J22" s="43">
        <v>12.1</v>
      </c>
      <c r="K22" s="43">
        <v>11.8</v>
      </c>
      <c r="L22" s="816">
        <v>12.7</v>
      </c>
      <c r="M22" s="817">
        <v>12.1</v>
      </c>
      <c r="N22" s="817">
        <v>12.1</v>
      </c>
      <c r="O22" s="817">
        <v>10.8</v>
      </c>
      <c r="P22" s="817">
        <v>12</v>
      </c>
      <c r="Q22" s="817">
        <v>10.1</v>
      </c>
      <c r="R22" s="817">
        <v>11.3</v>
      </c>
      <c r="S22" s="817">
        <v>10.1</v>
      </c>
      <c r="T22" s="817">
        <v>11.2</v>
      </c>
      <c r="U22" s="817">
        <v>10.4</v>
      </c>
      <c r="V22" s="817">
        <v>9.8000000000000007</v>
      </c>
      <c r="W22" s="817">
        <v>10.1</v>
      </c>
      <c r="X22" s="818">
        <v>9.6</v>
      </c>
      <c r="Y22" s="817">
        <v>8</v>
      </c>
      <c r="Z22" s="818">
        <v>6.8</v>
      </c>
      <c r="AA22" s="1238">
        <v>9</v>
      </c>
    </row>
    <row r="23" spans="1:27">
      <c r="A23" s="53" t="s">
        <v>858</v>
      </c>
      <c r="B23" s="55" t="s">
        <v>132</v>
      </c>
      <c r="C23" s="55" t="s">
        <v>132</v>
      </c>
      <c r="D23" s="43">
        <v>3</v>
      </c>
      <c r="E23" s="43">
        <v>2.2999999999999998</v>
      </c>
      <c r="F23" s="43">
        <v>2.2999999999999998</v>
      </c>
      <c r="G23" s="707">
        <v>3.1</v>
      </c>
      <c r="H23" s="43">
        <v>2.9</v>
      </c>
      <c r="I23" s="43">
        <v>3.5</v>
      </c>
      <c r="J23" s="43">
        <v>3.9</v>
      </c>
      <c r="K23" s="43">
        <v>3.6</v>
      </c>
      <c r="L23" s="817">
        <v>3.5</v>
      </c>
      <c r="M23" s="817">
        <v>4.3</v>
      </c>
      <c r="N23" s="817">
        <v>3.9</v>
      </c>
      <c r="O23" s="817">
        <v>3.6</v>
      </c>
      <c r="P23" s="817">
        <v>3.9</v>
      </c>
      <c r="Q23" s="817">
        <v>4.3</v>
      </c>
      <c r="R23" s="817">
        <v>4</v>
      </c>
      <c r="S23" s="817">
        <v>4.2</v>
      </c>
      <c r="T23" s="817">
        <v>4.4000000000000004</v>
      </c>
      <c r="U23" s="817">
        <v>5.2</v>
      </c>
      <c r="V23" s="817">
        <v>5.2</v>
      </c>
      <c r="W23" s="817">
        <v>5.5</v>
      </c>
      <c r="X23" s="818">
        <v>5.4</v>
      </c>
      <c r="Y23" s="817">
        <v>1.3</v>
      </c>
      <c r="Z23" s="818">
        <v>4.0999999999999996</v>
      </c>
      <c r="AA23" s="1238">
        <v>4.4000000000000004</v>
      </c>
    </row>
    <row r="24" spans="1:27">
      <c r="A24" s="53" t="s">
        <v>858</v>
      </c>
      <c r="B24" s="55" t="s">
        <v>2</v>
      </c>
      <c r="C24" s="55" t="s">
        <v>2</v>
      </c>
      <c r="D24" s="43">
        <v>3</v>
      </c>
      <c r="E24" s="43">
        <v>2.8</v>
      </c>
      <c r="F24" s="43">
        <v>2.4</v>
      </c>
      <c r="G24" s="707">
        <v>2.2999999999999998</v>
      </c>
      <c r="H24" s="43">
        <v>2.6</v>
      </c>
      <c r="I24" s="43">
        <v>2.2999999999999998</v>
      </c>
      <c r="J24" s="43">
        <v>2.2999999999999998</v>
      </c>
      <c r="K24" s="43">
        <v>2</v>
      </c>
      <c r="L24" s="817">
        <v>2.2999999999999998</v>
      </c>
      <c r="M24" s="817">
        <v>2.7</v>
      </c>
      <c r="N24" s="817">
        <v>2.2999999999999998</v>
      </c>
      <c r="O24" s="817">
        <v>2.7</v>
      </c>
      <c r="P24" s="817">
        <v>2.6</v>
      </c>
      <c r="Q24" s="817">
        <v>2.6</v>
      </c>
      <c r="R24" s="817">
        <v>3.1</v>
      </c>
      <c r="S24" s="817">
        <v>2.5</v>
      </c>
      <c r="T24" s="817">
        <v>2.7</v>
      </c>
      <c r="U24" s="817">
        <v>2.4</v>
      </c>
      <c r="V24" s="817">
        <v>2.4</v>
      </c>
      <c r="W24" s="817">
        <v>2.2000000000000002</v>
      </c>
      <c r="X24" s="818">
        <v>2.1</v>
      </c>
      <c r="Y24" s="817">
        <v>2.1</v>
      </c>
      <c r="Z24" s="818">
        <v>1.9</v>
      </c>
      <c r="AA24" s="1238">
        <v>2.4</v>
      </c>
    </row>
    <row r="25" spans="1:27">
      <c r="A25" s="57" t="s">
        <v>858</v>
      </c>
      <c r="B25" s="503" t="s">
        <v>31</v>
      </c>
      <c r="C25" s="503" t="s">
        <v>31</v>
      </c>
      <c r="D25" s="504">
        <v>6020</v>
      </c>
      <c r="E25" s="504">
        <v>6250</v>
      </c>
      <c r="F25" s="505">
        <v>6280</v>
      </c>
      <c r="G25" s="506">
        <v>5970</v>
      </c>
      <c r="H25" s="506">
        <v>6030</v>
      </c>
      <c r="I25" s="504">
        <v>6360</v>
      </c>
      <c r="J25" s="504">
        <v>6040</v>
      </c>
      <c r="K25" s="506">
        <v>6070</v>
      </c>
      <c r="L25" s="506">
        <v>5180</v>
      </c>
      <c r="M25" s="506">
        <v>5440</v>
      </c>
      <c r="N25" s="505">
        <v>5370</v>
      </c>
      <c r="O25" s="506">
        <v>5220</v>
      </c>
      <c r="P25" s="507">
        <v>5510</v>
      </c>
      <c r="Q25" s="506">
        <v>4100</v>
      </c>
      <c r="R25" s="506">
        <v>4160</v>
      </c>
      <c r="S25" s="506">
        <v>4130</v>
      </c>
      <c r="T25" s="506">
        <v>3950</v>
      </c>
      <c r="U25" s="506">
        <v>3970</v>
      </c>
      <c r="V25" s="506">
        <v>4070</v>
      </c>
      <c r="W25" s="506">
        <v>3910</v>
      </c>
      <c r="X25" s="508">
        <v>4050</v>
      </c>
      <c r="Y25" s="504">
        <v>1230</v>
      </c>
      <c r="Z25" s="508">
        <v>2490</v>
      </c>
      <c r="AA25" s="506">
        <v>3250</v>
      </c>
    </row>
    <row r="26" spans="1:27">
      <c r="A26" s="53" t="s">
        <v>858</v>
      </c>
      <c r="B26" s="58" t="s">
        <v>157</v>
      </c>
      <c r="C26" s="58" t="s">
        <v>157</v>
      </c>
      <c r="D26" s="59">
        <v>30.6</v>
      </c>
      <c r="E26" s="59">
        <v>30.2</v>
      </c>
      <c r="F26" s="59">
        <v>29.2</v>
      </c>
      <c r="G26" s="59">
        <v>30</v>
      </c>
      <c r="H26" s="59">
        <v>28.9</v>
      </c>
      <c r="I26" s="59">
        <v>30.7</v>
      </c>
      <c r="J26" s="59">
        <v>30.4</v>
      </c>
      <c r="K26" s="59">
        <v>31.2</v>
      </c>
      <c r="L26" s="819">
        <v>29.7</v>
      </c>
      <c r="M26" s="819">
        <v>31.2</v>
      </c>
      <c r="N26" s="819">
        <v>30.7</v>
      </c>
      <c r="O26" s="819">
        <v>30.1</v>
      </c>
      <c r="P26" s="819">
        <v>30.8</v>
      </c>
      <c r="Q26" s="819">
        <v>30.1</v>
      </c>
      <c r="R26" s="819">
        <v>30.7</v>
      </c>
      <c r="S26" s="819">
        <v>29.9</v>
      </c>
      <c r="T26" s="819">
        <v>31.4</v>
      </c>
      <c r="U26" s="819">
        <v>30.7</v>
      </c>
      <c r="V26" s="819">
        <v>30.1</v>
      </c>
      <c r="W26" s="819">
        <v>30.3</v>
      </c>
      <c r="X26" s="820">
        <v>29.8</v>
      </c>
      <c r="Y26" s="819">
        <v>24.5</v>
      </c>
      <c r="Z26" s="820">
        <v>27.3</v>
      </c>
      <c r="AA26" s="1247">
        <v>29.5</v>
      </c>
    </row>
    <row r="27" spans="1:27" ht="17.5" customHeight="1">
      <c r="A27" s="60" t="s">
        <v>785</v>
      </c>
      <c r="B27" s="60" t="s">
        <v>158</v>
      </c>
      <c r="C27" s="60" t="s">
        <v>785</v>
      </c>
      <c r="D27" s="821" t="s">
        <v>786</v>
      </c>
      <c r="E27" s="821" t="s">
        <v>786</v>
      </c>
      <c r="F27" s="821" t="s">
        <v>786</v>
      </c>
      <c r="G27" s="821" t="s">
        <v>786</v>
      </c>
      <c r="H27" s="821" t="s">
        <v>786</v>
      </c>
      <c r="I27" s="821" t="s">
        <v>786</v>
      </c>
      <c r="J27" s="821" t="s">
        <v>786</v>
      </c>
      <c r="K27" s="821" t="s">
        <v>786</v>
      </c>
      <c r="L27" s="821" t="s">
        <v>786</v>
      </c>
      <c r="M27" s="821" t="s">
        <v>786</v>
      </c>
      <c r="N27" s="821" t="s">
        <v>786</v>
      </c>
      <c r="O27" s="821" t="s">
        <v>786</v>
      </c>
      <c r="P27" s="821" t="s">
        <v>786</v>
      </c>
      <c r="Q27" s="61">
        <v>48.5</v>
      </c>
      <c r="R27" s="61">
        <v>47.3</v>
      </c>
      <c r="S27" s="61">
        <v>51.3</v>
      </c>
      <c r="T27" s="61">
        <v>45.1</v>
      </c>
      <c r="U27" s="61">
        <v>47.8</v>
      </c>
      <c r="V27" s="61">
        <v>45.3</v>
      </c>
      <c r="W27" s="61">
        <v>43</v>
      </c>
      <c r="X27" s="100">
        <v>47.6</v>
      </c>
      <c r="Y27" s="822">
        <v>59.5</v>
      </c>
      <c r="Z27" s="100">
        <v>56.2</v>
      </c>
      <c r="AA27" s="1238">
        <v>46.2</v>
      </c>
    </row>
    <row r="28" spans="1:27">
      <c r="A28" s="57" t="s">
        <v>133</v>
      </c>
      <c r="B28" s="57" t="s">
        <v>133</v>
      </c>
      <c r="C28" s="57" t="s">
        <v>133</v>
      </c>
      <c r="D28" s="823" t="s">
        <v>786</v>
      </c>
      <c r="E28" s="823" t="s">
        <v>786</v>
      </c>
      <c r="F28" s="823" t="s">
        <v>786</v>
      </c>
      <c r="G28" s="823" t="s">
        <v>786</v>
      </c>
      <c r="H28" s="823" t="s">
        <v>786</v>
      </c>
      <c r="I28" s="823" t="s">
        <v>786</v>
      </c>
      <c r="J28" s="823" t="s">
        <v>786</v>
      </c>
      <c r="K28" s="823" t="s">
        <v>786</v>
      </c>
      <c r="L28" s="823" t="s">
        <v>786</v>
      </c>
      <c r="M28" s="823" t="s">
        <v>786</v>
      </c>
      <c r="N28" s="823" t="s">
        <v>786</v>
      </c>
      <c r="O28" s="823" t="s">
        <v>786</v>
      </c>
      <c r="P28" s="823" t="s">
        <v>786</v>
      </c>
      <c r="Q28" s="62">
        <v>1.5</v>
      </c>
      <c r="R28" s="62">
        <v>1.2</v>
      </c>
      <c r="S28" s="62">
        <v>1.8</v>
      </c>
      <c r="T28" s="62">
        <v>1.5</v>
      </c>
      <c r="U28" s="62">
        <v>1.6</v>
      </c>
      <c r="V28" s="62">
        <v>1.8</v>
      </c>
      <c r="W28" s="62">
        <v>1.8</v>
      </c>
      <c r="X28" s="101">
        <v>1.7</v>
      </c>
      <c r="Y28" s="824">
        <v>1.6</v>
      </c>
      <c r="Z28" s="101">
        <v>2.8</v>
      </c>
      <c r="AA28" s="1238">
        <v>2.1</v>
      </c>
    </row>
    <row r="29" spans="1:27">
      <c r="A29" s="53" t="s">
        <v>304</v>
      </c>
      <c r="B29" s="53" t="s">
        <v>1</v>
      </c>
      <c r="C29" s="53" t="s">
        <v>1</v>
      </c>
      <c r="D29" s="46">
        <v>53.9</v>
      </c>
      <c r="E29" s="46">
        <v>53.8</v>
      </c>
      <c r="F29" s="46">
        <v>51.9</v>
      </c>
      <c r="G29" s="46">
        <v>55.5</v>
      </c>
      <c r="H29" s="46">
        <v>52.4</v>
      </c>
      <c r="I29" s="46">
        <v>51.2</v>
      </c>
      <c r="J29" s="46">
        <v>52.5</v>
      </c>
      <c r="K29" s="46">
        <v>51.1</v>
      </c>
      <c r="L29" s="817">
        <v>52.8</v>
      </c>
      <c r="M29" s="817">
        <v>48.8</v>
      </c>
      <c r="N29" s="817">
        <v>50</v>
      </c>
      <c r="O29" s="817">
        <v>49.7</v>
      </c>
      <c r="P29" s="817">
        <v>50.6</v>
      </c>
      <c r="Q29" s="817">
        <v>51.4</v>
      </c>
      <c r="R29" s="817">
        <v>51.7</v>
      </c>
      <c r="S29" s="817">
        <v>51.2</v>
      </c>
      <c r="T29" s="817">
        <v>48.8</v>
      </c>
      <c r="U29" s="817">
        <v>51.8</v>
      </c>
      <c r="V29" s="817">
        <v>51.5</v>
      </c>
      <c r="W29" s="817">
        <v>52.3</v>
      </c>
      <c r="X29" s="818">
        <v>51.8</v>
      </c>
      <c r="Y29" s="817">
        <v>47.7</v>
      </c>
      <c r="Z29" s="818">
        <v>54.4</v>
      </c>
      <c r="AA29" s="1239">
        <v>50</v>
      </c>
    </row>
    <row r="30" spans="1:27">
      <c r="A30" s="53" t="s">
        <v>161</v>
      </c>
      <c r="B30" s="53" t="s">
        <v>131</v>
      </c>
      <c r="C30" s="53" t="s">
        <v>131</v>
      </c>
      <c r="D30" s="46">
        <v>18.3</v>
      </c>
      <c r="E30" s="46">
        <v>19.7</v>
      </c>
      <c r="F30" s="46">
        <v>20.8</v>
      </c>
      <c r="G30" s="46">
        <v>18.899999999999999</v>
      </c>
      <c r="H30" s="46">
        <v>21.7</v>
      </c>
      <c r="I30" s="46">
        <v>21.6</v>
      </c>
      <c r="J30" s="46">
        <v>21</v>
      </c>
      <c r="K30" s="46">
        <v>21.7</v>
      </c>
      <c r="L30" s="817">
        <v>21.9</v>
      </c>
      <c r="M30" s="817">
        <v>23.6</v>
      </c>
      <c r="N30" s="817">
        <v>24.4</v>
      </c>
      <c r="O30" s="817">
        <v>23</v>
      </c>
      <c r="P30" s="817">
        <v>23.4</v>
      </c>
      <c r="Q30" s="817">
        <v>24.1</v>
      </c>
      <c r="R30" s="817">
        <v>24.4</v>
      </c>
      <c r="S30" s="817">
        <v>24.5</v>
      </c>
      <c r="T30" s="817">
        <v>25.8</v>
      </c>
      <c r="U30" s="817">
        <v>25.6</v>
      </c>
      <c r="V30" s="817">
        <v>25.6</v>
      </c>
      <c r="W30" s="817">
        <v>24.2</v>
      </c>
      <c r="X30" s="818">
        <v>25.1</v>
      </c>
      <c r="Y30" s="817">
        <v>26.1</v>
      </c>
      <c r="Z30" s="818">
        <v>22</v>
      </c>
      <c r="AA30" s="1238">
        <v>25.5</v>
      </c>
    </row>
    <row r="31" spans="1:27">
      <c r="A31" s="53" t="s">
        <v>161</v>
      </c>
      <c r="B31" s="55" t="s">
        <v>3</v>
      </c>
      <c r="C31" s="55" t="s">
        <v>3</v>
      </c>
      <c r="D31" s="46">
        <v>0.7</v>
      </c>
      <c r="E31" s="46">
        <v>0.6</v>
      </c>
      <c r="F31" s="46">
        <v>0.6</v>
      </c>
      <c r="G31" s="46">
        <v>0.7</v>
      </c>
      <c r="H31" s="46">
        <v>1.1000000000000001</v>
      </c>
      <c r="I31" s="46">
        <v>1</v>
      </c>
      <c r="J31" s="46">
        <v>0.6</v>
      </c>
      <c r="K31" s="46">
        <v>0.9</v>
      </c>
      <c r="L31" s="817">
        <v>0.8</v>
      </c>
      <c r="M31" s="817">
        <v>1.5</v>
      </c>
      <c r="N31" s="817">
        <v>1</v>
      </c>
      <c r="O31" s="817">
        <v>1.4</v>
      </c>
      <c r="P31" s="817">
        <v>1.4</v>
      </c>
      <c r="Q31" s="817">
        <v>0.8</v>
      </c>
      <c r="R31" s="817">
        <v>1.2</v>
      </c>
      <c r="S31" s="817">
        <v>1.7</v>
      </c>
      <c r="T31" s="817">
        <v>1.2</v>
      </c>
      <c r="U31" s="817">
        <v>1.4</v>
      </c>
      <c r="V31" s="817">
        <v>0.9</v>
      </c>
      <c r="W31" s="817">
        <v>1.9</v>
      </c>
      <c r="X31" s="818">
        <v>1.9</v>
      </c>
      <c r="Y31" s="817">
        <v>2.1</v>
      </c>
      <c r="Z31" s="818">
        <v>1.9</v>
      </c>
      <c r="AA31" s="1238">
        <v>1</v>
      </c>
    </row>
    <row r="32" spans="1:27">
      <c r="A32" s="53" t="s">
        <v>161</v>
      </c>
      <c r="B32" s="55" t="s">
        <v>134</v>
      </c>
      <c r="C32" s="55" t="s">
        <v>134</v>
      </c>
      <c r="D32" s="46">
        <v>24.8</v>
      </c>
      <c r="E32" s="46">
        <v>23.5</v>
      </c>
      <c r="F32" s="46">
        <v>24.5</v>
      </c>
      <c r="G32" s="46">
        <v>22.4</v>
      </c>
      <c r="H32" s="46">
        <v>22.4</v>
      </c>
      <c r="I32" s="46">
        <v>23.6</v>
      </c>
      <c r="J32" s="46">
        <v>23.6</v>
      </c>
      <c r="K32" s="46">
        <v>23.7</v>
      </c>
      <c r="L32" s="816">
        <v>21.9</v>
      </c>
      <c r="M32" s="817">
        <v>23.9</v>
      </c>
      <c r="N32" s="817">
        <v>22</v>
      </c>
      <c r="O32" s="817">
        <v>23.9</v>
      </c>
      <c r="P32" s="817">
        <v>21.7</v>
      </c>
      <c r="Q32" s="817">
        <v>21.1</v>
      </c>
      <c r="R32" s="817">
        <v>19.899999999999999</v>
      </c>
      <c r="S32" s="817">
        <v>20.3</v>
      </c>
      <c r="T32" s="817">
        <v>20.9</v>
      </c>
      <c r="U32" s="817">
        <v>19.2</v>
      </c>
      <c r="V32" s="817">
        <v>19.8</v>
      </c>
      <c r="W32" s="817">
        <v>19</v>
      </c>
      <c r="X32" s="818">
        <v>19.3</v>
      </c>
      <c r="Y32" s="817">
        <v>20.7</v>
      </c>
      <c r="Z32" s="818">
        <v>19.399999999999999</v>
      </c>
      <c r="AA32" s="1238">
        <v>21.3</v>
      </c>
    </row>
    <row r="33" spans="1:27">
      <c r="A33" s="53" t="s">
        <v>161</v>
      </c>
      <c r="B33" s="55" t="s">
        <v>134</v>
      </c>
      <c r="C33" s="55" t="s">
        <v>135</v>
      </c>
      <c r="D33" s="46">
        <v>17.399999999999999</v>
      </c>
      <c r="E33" s="46">
        <v>16.899999999999999</v>
      </c>
      <c r="F33" s="46">
        <v>17.7</v>
      </c>
      <c r="G33" s="46">
        <v>15.1</v>
      </c>
      <c r="H33" s="46">
        <v>16.899999999999999</v>
      </c>
      <c r="I33" s="46">
        <v>16.899999999999999</v>
      </c>
      <c r="J33" s="46">
        <v>16.5</v>
      </c>
      <c r="K33" s="825">
        <v>17</v>
      </c>
      <c r="L33" s="817">
        <v>14.8</v>
      </c>
      <c r="M33" s="817">
        <v>16.5</v>
      </c>
      <c r="N33" s="817">
        <v>16</v>
      </c>
      <c r="O33" s="817">
        <v>16.100000000000001</v>
      </c>
      <c r="P33" s="817">
        <v>15.1</v>
      </c>
      <c r="Q33" s="817">
        <v>14.9</v>
      </c>
      <c r="R33" s="817">
        <v>14.5</v>
      </c>
      <c r="S33" s="817">
        <v>14.5</v>
      </c>
      <c r="T33" s="817">
        <v>15.2</v>
      </c>
      <c r="U33" s="817">
        <v>12.9</v>
      </c>
      <c r="V33" s="817">
        <v>14.2</v>
      </c>
      <c r="W33" s="817">
        <v>13.9</v>
      </c>
      <c r="X33" s="818">
        <v>14.3</v>
      </c>
      <c r="Y33" s="817">
        <v>16.7</v>
      </c>
      <c r="Z33" s="818">
        <v>15.6</v>
      </c>
      <c r="AA33" s="1238">
        <v>16.100000000000001</v>
      </c>
    </row>
    <row r="34" spans="1:27">
      <c r="A34" s="53" t="s">
        <v>161</v>
      </c>
      <c r="B34" s="55" t="s">
        <v>134</v>
      </c>
      <c r="C34" s="55" t="s">
        <v>136</v>
      </c>
      <c r="D34" s="46">
        <v>7.4</v>
      </c>
      <c r="E34" s="46">
        <v>6.6</v>
      </c>
      <c r="F34" s="46">
        <v>6.8</v>
      </c>
      <c r="G34" s="46">
        <v>7.3</v>
      </c>
      <c r="H34" s="46">
        <v>5.5</v>
      </c>
      <c r="I34" s="46">
        <v>6.7</v>
      </c>
      <c r="J34" s="46">
        <v>7.1</v>
      </c>
      <c r="K34" s="825">
        <v>6.7</v>
      </c>
      <c r="L34" s="817">
        <v>7.1</v>
      </c>
      <c r="M34" s="817">
        <v>7.3</v>
      </c>
      <c r="N34" s="817">
        <v>5.9</v>
      </c>
      <c r="O34" s="817">
        <v>7.8</v>
      </c>
      <c r="P34" s="817">
        <v>6.6</v>
      </c>
      <c r="Q34" s="817">
        <v>6.2</v>
      </c>
      <c r="R34" s="817">
        <v>5.4</v>
      </c>
      <c r="S34" s="817">
        <v>5.8</v>
      </c>
      <c r="T34" s="817">
        <v>5.7</v>
      </c>
      <c r="U34" s="817">
        <v>6.4</v>
      </c>
      <c r="V34" s="817">
        <v>5.6</v>
      </c>
      <c r="W34" s="817">
        <v>5.0999999999999996</v>
      </c>
      <c r="X34" s="818">
        <v>5</v>
      </c>
      <c r="Y34" s="817">
        <v>4</v>
      </c>
      <c r="Z34" s="818">
        <v>3.8</v>
      </c>
      <c r="AA34" s="1238">
        <v>5.2</v>
      </c>
    </row>
    <row r="35" spans="1:27">
      <c r="A35" s="53" t="s">
        <v>161</v>
      </c>
      <c r="B35" s="55" t="s">
        <v>132</v>
      </c>
      <c r="C35" s="55" t="s">
        <v>132</v>
      </c>
      <c r="D35" s="46">
        <v>0.7</v>
      </c>
      <c r="E35" s="46">
        <v>0.6</v>
      </c>
      <c r="F35" s="46">
        <v>0.5</v>
      </c>
      <c r="G35" s="46">
        <v>0.4</v>
      </c>
      <c r="H35" s="46">
        <v>0.5</v>
      </c>
      <c r="I35" s="46">
        <v>0.9</v>
      </c>
      <c r="J35" s="46">
        <v>0.7</v>
      </c>
      <c r="K35" s="46">
        <v>1.2</v>
      </c>
      <c r="L35" s="817">
        <v>0.9</v>
      </c>
      <c r="M35" s="817">
        <v>0.7</v>
      </c>
      <c r="N35" s="817">
        <v>0.7</v>
      </c>
      <c r="O35" s="817">
        <v>0.3</v>
      </c>
      <c r="P35" s="817">
        <v>0.7</v>
      </c>
      <c r="Q35" s="817">
        <v>0.4</v>
      </c>
      <c r="R35" s="817">
        <v>0.6</v>
      </c>
      <c r="S35" s="817">
        <v>0.7</v>
      </c>
      <c r="T35" s="817">
        <v>1.1000000000000001</v>
      </c>
      <c r="U35" s="817">
        <v>0.5</v>
      </c>
      <c r="V35" s="817">
        <v>0.5</v>
      </c>
      <c r="W35" s="817">
        <v>0.7</v>
      </c>
      <c r="X35" s="818">
        <v>0.3</v>
      </c>
      <c r="Y35" s="817">
        <v>1.3</v>
      </c>
      <c r="Z35" s="818">
        <v>1</v>
      </c>
      <c r="AA35" s="1238">
        <v>0.2</v>
      </c>
    </row>
    <row r="36" spans="1:27">
      <c r="A36" s="53" t="s">
        <v>161</v>
      </c>
      <c r="B36" s="55" t="s">
        <v>2</v>
      </c>
      <c r="C36" s="55" t="s">
        <v>2</v>
      </c>
      <c r="D36" s="46">
        <v>1.7</v>
      </c>
      <c r="E36" s="46">
        <v>1.7</v>
      </c>
      <c r="F36" s="46">
        <v>1.7</v>
      </c>
      <c r="G36" s="46">
        <v>2.1</v>
      </c>
      <c r="H36" s="46">
        <v>1.8</v>
      </c>
      <c r="I36" s="46">
        <v>1.8</v>
      </c>
      <c r="J36" s="46">
        <v>1.6</v>
      </c>
      <c r="K36" s="46">
        <v>1.3</v>
      </c>
      <c r="L36" s="816">
        <v>1.7</v>
      </c>
      <c r="M36" s="817">
        <v>1.5</v>
      </c>
      <c r="N36" s="817">
        <v>1.8</v>
      </c>
      <c r="O36" s="817">
        <v>1.7</v>
      </c>
      <c r="P36" s="817">
        <v>2.2000000000000002</v>
      </c>
      <c r="Q36" s="817">
        <v>2.2000000000000002</v>
      </c>
      <c r="R36" s="817">
        <v>2.2000000000000002</v>
      </c>
      <c r="S36" s="817">
        <v>1.7</v>
      </c>
      <c r="T36" s="817">
        <v>2.1</v>
      </c>
      <c r="U36" s="817">
        <v>1.5</v>
      </c>
      <c r="V36" s="817">
        <v>1.7</v>
      </c>
      <c r="W36" s="817">
        <v>2</v>
      </c>
      <c r="X36" s="818">
        <v>1.7</v>
      </c>
      <c r="Y36" s="817">
        <v>2</v>
      </c>
      <c r="Z36" s="818">
        <v>1.3</v>
      </c>
      <c r="AA36" s="1238">
        <v>1.9</v>
      </c>
    </row>
    <row r="37" spans="1:27" ht="15.75" customHeight="1">
      <c r="A37" s="57" t="s">
        <v>161</v>
      </c>
      <c r="B37" s="503" t="s">
        <v>31</v>
      </c>
      <c r="C37" s="503" t="s">
        <v>31</v>
      </c>
      <c r="D37" s="504">
        <v>2640</v>
      </c>
      <c r="E37" s="504">
        <v>3480</v>
      </c>
      <c r="F37" s="505">
        <v>3460</v>
      </c>
      <c r="G37" s="506">
        <v>3300</v>
      </c>
      <c r="H37" s="506">
        <v>3250</v>
      </c>
      <c r="I37" s="504">
        <v>3350</v>
      </c>
      <c r="J37" s="504">
        <v>3270</v>
      </c>
      <c r="K37" s="506">
        <v>3240</v>
      </c>
      <c r="L37" s="506">
        <v>2520</v>
      </c>
      <c r="M37" s="506">
        <v>2750</v>
      </c>
      <c r="N37" s="505">
        <v>2880</v>
      </c>
      <c r="O37" s="506">
        <v>2680</v>
      </c>
      <c r="P37" s="506">
        <v>2720</v>
      </c>
      <c r="Q37" s="506">
        <v>1920</v>
      </c>
      <c r="R37" s="506">
        <v>1980</v>
      </c>
      <c r="S37" s="506">
        <v>1980</v>
      </c>
      <c r="T37" s="506">
        <v>1880</v>
      </c>
      <c r="U37" s="506">
        <v>1890</v>
      </c>
      <c r="V37" s="506">
        <v>1830</v>
      </c>
      <c r="W37" s="506">
        <v>1720</v>
      </c>
      <c r="X37" s="508">
        <v>1920</v>
      </c>
      <c r="Y37" s="504">
        <v>420</v>
      </c>
      <c r="Z37" s="508">
        <v>1380</v>
      </c>
      <c r="AA37" s="506">
        <v>1640</v>
      </c>
    </row>
    <row r="38" spans="1:27">
      <c r="A38" s="702" t="s">
        <v>799</v>
      </c>
      <c r="B38" s="55" t="s">
        <v>137</v>
      </c>
      <c r="C38" s="55" t="s">
        <v>137</v>
      </c>
      <c r="D38" s="43">
        <v>37.200000000000003</v>
      </c>
      <c r="E38" s="43">
        <v>35.799999999999997</v>
      </c>
      <c r="F38" s="43">
        <v>35.299999999999997</v>
      </c>
      <c r="G38" s="43">
        <v>34.799999999999997</v>
      </c>
      <c r="H38" s="43">
        <v>32.700000000000003</v>
      </c>
      <c r="I38" s="43">
        <v>33.700000000000003</v>
      </c>
      <c r="J38" s="43">
        <v>31.7</v>
      </c>
      <c r="K38" s="43">
        <v>32</v>
      </c>
      <c r="L38" s="817">
        <v>30.3</v>
      </c>
      <c r="M38" s="817">
        <v>30.2</v>
      </c>
      <c r="N38" s="817">
        <v>30.7</v>
      </c>
      <c r="O38" s="817">
        <v>30.3</v>
      </c>
      <c r="P38" s="817">
        <v>30.1</v>
      </c>
      <c r="Q38" s="818">
        <v>31</v>
      </c>
      <c r="R38" s="817">
        <v>30.2</v>
      </c>
      <c r="S38" s="817">
        <v>30.8</v>
      </c>
      <c r="T38" s="817">
        <v>30</v>
      </c>
      <c r="U38" s="817">
        <v>29.3</v>
      </c>
      <c r="V38" s="817">
        <v>28.1</v>
      </c>
      <c r="W38" s="817">
        <v>28.6</v>
      </c>
      <c r="X38" s="818">
        <v>27.6</v>
      </c>
      <c r="Y38" s="817">
        <v>19.100000000000001</v>
      </c>
      <c r="Z38" s="818">
        <v>19.7</v>
      </c>
      <c r="AA38" s="817">
        <v>24.6</v>
      </c>
    </row>
    <row r="39" spans="1:27" ht="15.75" customHeight="1">
      <c r="A39" s="702" t="s">
        <v>799</v>
      </c>
      <c r="B39" s="55" t="s">
        <v>138</v>
      </c>
      <c r="C39" s="55" t="s">
        <v>138</v>
      </c>
      <c r="D39" s="43">
        <v>45.1</v>
      </c>
      <c r="E39" s="43">
        <v>45.5</v>
      </c>
      <c r="F39" s="43">
        <v>45.6</v>
      </c>
      <c r="G39" s="43">
        <v>44.4</v>
      </c>
      <c r="H39" s="43">
        <v>44.5</v>
      </c>
      <c r="I39" s="43">
        <v>43</v>
      </c>
      <c r="J39" s="43">
        <v>44.5</v>
      </c>
      <c r="K39" s="43">
        <v>43.6</v>
      </c>
      <c r="L39" s="817">
        <v>44.3</v>
      </c>
      <c r="M39" s="817">
        <v>43.9</v>
      </c>
      <c r="N39" s="817">
        <v>43.7</v>
      </c>
      <c r="O39" s="817">
        <v>44</v>
      </c>
      <c r="P39" s="817">
        <v>44.5</v>
      </c>
      <c r="Q39" s="818">
        <v>43</v>
      </c>
      <c r="R39" s="817">
        <v>44</v>
      </c>
      <c r="S39" s="817">
        <v>43.3</v>
      </c>
      <c r="T39" s="817">
        <v>43.3</v>
      </c>
      <c r="U39" s="817">
        <v>42.1</v>
      </c>
      <c r="V39" s="817">
        <v>42.7</v>
      </c>
      <c r="W39" s="817">
        <v>42</v>
      </c>
      <c r="X39" s="818">
        <v>41.5</v>
      </c>
      <c r="Y39" s="817">
        <v>45</v>
      </c>
      <c r="Z39" s="818">
        <v>48.2</v>
      </c>
      <c r="AA39" s="817">
        <v>45.1</v>
      </c>
    </row>
    <row r="40" spans="1:27" ht="15.75" customHeight="1">
      <c r="A40" s="702" t="s">
        <v>799</v>
      </c>
      <c r="B40" s="55" t="s">
        <v>139</v>
      </c>
      <c r="C40" s="55" t="s">
        <v>139</v>
      </c>
      <c r="D40" s="43">
        <v>15.4</v>
      </c>
      <c r="E40" s="43">
        <v>16.399999999999999</v>
      </c>
      <c r="F40" s="43">
        <v>16.600000000000001</v>
      </c>
      <c r="G40" s="43">
        <v>18.2</v>
      </c>
      <c r="H40" s="43">
        <v>19.8</v>
      </c>
      <c r="I40" s="43">
        <v>19.899999999999999</v>
      </c>
      <c r="J40" s="43">
        <v>20.5</v>
      </c>
      <c r="K40" s="43">
        <v>20.5</v>
      </c>
      <c r="L40" s="816">
        <v>21.4</v>
      </c>
      <c r="M40" s="817">
        <v>21.8</v>
      </c>
      <c r="N40" s="817">
        <v>21.5</v>
      </c>
      <c r="O40" s="817">
        <v>21.6</v>
      </c>
      <c r="P40" s="817">
        <v>21</v>
      </c>
      <c r="Q40" s="818">
        <v>21.3</v>
      </c>
      <c r="R40" s="817">
        <v>21.3</v>
      </c>
      <c r="S40" s="817">
        <v>21.1</v>
      </c>
      <c r="T40" s="817">
        <v>21.7</v>
      </c>
      <c r="U40" s="817">
        <v>23</v>
      </c>
      <c r="V40" s="817">
        <v>23.4</v>
      </c>
      <c r="W40" s="817">
        <v>23.7</v>
      </c>
      <c r="X40" s="818">
        <v>24.9</v>
      </c>
      <c r="Y40" s="817">
        <v>28</v>
      </c>
      <c r="Z40" s="818">
        <v>25.7</v>
      </c>
      <c r="AA40" s="817">
        <v>24.6</v>
      </c>
    </row>
    <row r="41" spans="1:27" ht="15.75" customHeight="1">
      <c r="A41" s="702" t="s">
        <v>799</v>
      </c>
      <c r="B41" s="55" t="s">
        <v>140</v>
      </c>
      <c r="C41" s="55" t="s">
        <v>140</v>
      </c>
      <c r="D41" s="43">
        <v>2.4</v>
      </c>
      <c r="E41" s="43">
        <v>2.2999999999999998</v>
      </c>
      <c r="F41" s="43">
        <v>2.6</v>
      </c>
      <c r="G41" s="43">
        <v>2.5</v>
      </c>
      <c r="H41" s="43">
        <v>3</v>
      </c>
      <c r="I41" s="43">
        <v>3.4</v>
      </c>
      <c r="J41" s="43">
        <v>3.3</v>
      </c>
      <c r="K41" s="43">
        <v>3.8</v>
      </c>
      <c r="L41" s="816">
        <v>4</v>
      </c>
      <c r="M41" s="817">
        <v>4</v>
      </c>
      <c r="N41" s="817">
        <v>4.2</v>
      </c>
      <c r="O41" s="817">
        <v>4.0999999999999996</v>
      </c>
      <c r="P41" s="817">
        <v>4.4000000000000004</v>
      </c>
      <c r="Q41" s="818">
        <v>4.5999999999999996</v>
      </c>
      <c r="R41" s="817">
        <v>4.5999999999999996</v>
      </c>
      <c r="S41" s="817">
        <v>4.7</v>
      </c>
      <c r="T41" s="817">
        <v>5.0999999999999996</v>
      </c>
      <c r="U41" s="817">
        <v>5.6</v>
      </c>
      <c r="V41" s="817">
        <v>5.8</v>
      </c>
      <c r="W41" s="817">
        <v>5.7</v>
      </c>
      <c r="X41" s="818">
        <v>5.9</v>
      </c>
      <c r="Y41" s="817">
        <v>7.8</v>
      </c>
      <c r="Z41" s="818">
        <v>6.5</v>
      </c>
      <c r="AA41" s="817">
        <v>5.7</v>
      </c>
    </row>
    <row r="42" spans="1:27" ht="15.75" customHeight="1">
      <c r="A42" s="702" t="s">
        <v>799</v>
      </c>
      <c r="B42" s="55" t="s">
        <v>141</v>
      </c>
      <c r="C42" s="55" t="s">
        <v>141</v>
      </c>
      <c r="D42" s="43">
        <v>62.8</v>
      </c>
      <c r="E42" s="43">
        <v>64.2</v>
      </c>
      <c r="F42" s="43">
        <v>64.7</v>
      </c>
      <c r="G42" s="43">
        <v>65.2</v>
      </c>
      <c r="H42" s="43">
        <v>67.3</v>
      </c>
      <c r="I42" s="43">
        <v>66.3</v>
      </c>
      <c r="J42" s="43">
        <v>68.3</v>
      </c>
      <c r="K42" s="43">
        <v>68</v>
      </c>
      <c r="L42" s="817">
        <v>69.7</v>
      </c>
      <c r="M42" s="817">
        <v>69.8</v>
      </c>
      <c r="N42" s="817">
        <v>69.3</v>
      </c>
      <c r="O42" s="817">
        <v>69.7</v>
      </c>
      <c r="P42" s="817">
        <v>69.900000000000006</v>
      </c>
      <c r="Q42" s="818">
        <v>69</v>
      </c>
      <c r="R42" s="817">
        <v>69.8</v>
      </c>
      <c r="S42" s="817">
        <v>69.2</v>
      </c>
      <c r="T42" s="817">
        <v>70</v>
      </c>
      <c r="U42" s="817">
        <v>70.7</v>
      </c>
      <c r="V42" s="817">
        <v>71.900000000000006</v>
      </c>
      <c r="W42" s="817">
        <v>71.400000000000006</v>
      </c>
      <c r="X42" s="818">
        <v>72.400000000000006</v>
      </c>
      <c r="Y42" s="817">
        <v>80.900000000000006</v>
      </c>
      <c r="Z42" s="818">
        <v>80.3</v>
      </c>
      <c r="AA42" s="817">
        <v>75.400000000000006</v>
      </c>
    </row>
    <row r="43" spans="1:27" ht="15.75" customHeight="1">
      <c r="A43" s="702" t="s">
        <v>799</v>
      </c>
      <c r="B43" s="55" t="s">
        <v>142</v>
      </c>
      <c r="C43" s="55" t="s">
        <v>142</v>
      </c>
      <c r="D43" s="43">
        <v>17.7</v>
      </c>
      <c r="E43" s="43">
        <v>18.600000000000001</v>
      </c>
      <c r="F43" s="43">
        <v>19.100000000000001</v>
      </c>
      <c r="G43" s="43">
        <v>20.8</v>
      </c>
      <c r="H43" s="43">
        <v>22.8</v>
      </c>
      <c r="I43" s="43">
        <v>23.3</v>
      </c>
      <c r="J43" s="43">
        <v>23.8</v>
      </c>
      <c r="K43" s="43">
        <v>24.4</v>
      </c>
      <c r="L43" s="817">
        <v>25.3</v>
      </c>
      <c r="M43" s="817">
        <v>25.8</v>
      </c>
      <c r="N43" s="817">
        <v>25.6</v>
      </c>
      <c r="O43" s="817">
        <v>25.7</v>
      </c>
      <c r="P43" s="817">
        <v>25.4</v>
      </c>
      <c r="Q43" s="818">
        <v>26</v>
      </c>
      <c r="R43" s="817">
        <v>25.8</v>
      </c>
      <c r="S43" s="817">
        <v>25.9</v>
      </c>
      <c r="T43" s="817">
        <v>26.7</v>
      </c>
      <c r="U43" s="817">
        <v>28.5</v>
      </c>
      <c r="V43" s="817">
        <v>29.2</v>
      </c>
      <c r="W43" s="817">
        <v>29.4</v>
      </c>
      <c r="X43" s="818">
        <v>30.8</v>
      </c>
      <c r="Y43" s="817">
        <v>35.799999999999997</v>
      </c>
      <c r="Z43" s="818">
        <v>32.1</v>
      </c>
      <c r="AA43" s="817">
        <v>30.3</v>
      </c>
    </row>
    <row r="44" spans="1:27" ht="15.75" customHeight="1">
      <c r="A44" s="716" t="s">
        <v>799</v>
      </c>
      <c r="B44" s="503" t="s">
        <v>31</v>
      </c>
      <c r="C44" s="503" t="s">
        <v>31</v>
      </c>
      <c r="D44" s="504">
        <v>14680</v>
      </c>
      <c r="E44" s="504">
        <v>15550</v>
      </c>
      <c r="F44" s="505">
        <v>15570</v>
      </c>
      <c r="G44" s="506">
        <v>15070</v>
      </c>
      <c r="H44" s="506">
        <v>14880</v>
      </c>
      <c r="I44" s="504">
        <v>15940</v>
      </c>
      <c r="J44" s="504">
        <v>15390</v>
      </c>
      <c r="K44" s="506">
        <v>15620</v>
      </c>
      <c r="L44" s="506">
        <v>13410</v>
      </c>
      <c r="M44" s="506">
        <v>13820</v>
      </c>
      <c r="N44" s="505">
        <v>14190</v>
      </c>
      <c r="O44" s="506">
        <v>14210</v>
      </c>
      <c r="P44" s="506">
        <v>14360</v>
      </c>
      <c r="Q44" s="507">
        <v>10640</v>
      </c>
      <c r="R44" s="506">
        <v>10650</v>
      </c>
      <c r="S44" s="506">
        <v>10630</v>
      </c>
      <c r="T44" s="506">
        <v>10330</v>
      </c>
      <c r="U44" s="506">
        <v>10470</v>
      </c>
      <c r="V44" s="506">
        <v>10680</v>
      </c>
      <c r="W44" s="506">
        <v>10530</v>
      </c>
      <c r="X44" s="508">
        <v>10580</v>
      </c>
      <c r="Y44" s="504">
        <v>3030</v>
      </c>
      <c r="Z44" s="508">
        <v>9950</v>
      </c>
      <c r="AA44" s="506">
        <v>10550</v>
      </c>
    </row>
    <row r="45" spans="1:27" ht="16.5" customHeight="1">
      <c r="A45" s="55" t="s">
        <v>655</v>
      </c>
      <c r="B45" s="53" t="s">
        <v>143</v>
      </c>
      <c r="C45" s="53" t="s">
        <v>143</v>
      </c>
      <c r="D45" s="43">
        <v>31.8</v>
      </c>
      <c r="E45" s="43">
        <v>34.200000000000003</v>
      </c>
      <c r="F45" s="485" t="s">
        <v>786</v>
      </c>
      <c r="G45" s="43">
        <v>34.9</v>
      </c>
      <c r="H45" s="43">
        <v>34.4</v>
      </c>
      <c r="I45" s="43">
        <v>35</v>
      </c>
      <c r="J45" s="43">
        <v>35</v>
      </c>
      <c r="K45" s="43">
        <v>35.299999999999997</v>
      </c>
      <c r="L45" s="817">
        <v>36.9</v>
      </c>
      <c r="M45" s="817">
        <v>36.799999999999997</v>
      </c>
      <c r="N45" s="817">
        <v>35.4</v>
      </c>
      <c r="O45" s="817">
        <v>34.299999999999997</v>
      </c>
      <c r="P45" s="817">
        <v>35.1</v>
      </c>
      <c r="Q45" s="817">
        <v>35</v>
      </c>
      <c r="R45" s="817">
        <v>34.299999999999997</v>
      </c>
      <c r="S45" s="817">
        <v>34.4</v>
      </c>
      <c r="T45" s="817">
        <v>35.1</v>
      </c>
      <c r="U45" s="817">
        <v>33.799999999999997</v>
      </c>
      <c r="V45" s="817">
        <v>34.4</v>
      </c>
      <c r="W45" s="817">
        <v>34.700000000000003</v>
      </c>
      <c r="X45" s="818">
        <v>33.5</v>
      </c>
      <c r="Y45" s="817">
        <v>45.5</v>
      </c>
      <c r="Z45" s="818">
        <v>45.1</v>
      </c>
      <c r="AA45" s="817">
        <v>36.5</v>
      </c>
    </row>
    <row r="46" spans="1:27" ht="16.5" customHeight="1">
      <c r="A46" s="57" t="s">
        <v>655</v>
      </c>
      <c r="B46" s="503" t="s">
        <v>31</v>
      </c>
      <c r="C46" s="503" t="s">
        <v>31</v>
      </c>
      <c r="D46" s="504">
        <v>14680</v>
      </c>
      <c r="E46" s="504">
        <v>15550</v>
      </c>
      <c r="F46" s="505">
        <v>15570</v>
      </c>
      <c r="G46" s="506">
        <v>15070</v>
      </c>
      <c r="H46" s="506">
        <v>14880</v>
      </c>
      <c r="I46" s="504">
        <v>15940</v>
      </c>
      <c r="J46" s="504">
        <v>15390</v>
      </c>
      <c r="K46" s="506">
        <v>15620</v>
      </c>
      <c r="L46" s="506">
        <v>13410</v>
      </c>
      <c r="M46" s="506">
        <v>13820</v>
      </c>
      <c r="N46" s="505">
        <v>14190</v>
      </c>
      <c r="O46" s="506">
        <v>14210</v>
      </c>
      <c r="P46" s="506">
        <v>14360</v>
      </c>
      <c r="Q46" s="506">
        <v>10640</v>
      </c>
      <c r="R46" s="506">
        <v>10650</v>
      </c>
      <c r="S46" s="506">
        <v>10630</v>
      </c>
      <c r="T46" s="506">
        <v>10330</v>
      </c>
      <c r="U46" s="506">
        <v>10470</v>
      </c>
      <c r="V46" s="506">
        <v>10680</v>
      </c>
      <c r="W46" s="506">
        <v>10530</v>
      </c>
      <c r="X46" s="508">
        <v>10580</v>
      </c>
      <c r="Y46" s="504">
        <v>3030</v>
      </c>
      <c r="Z46" s="508">
        <v>9950</v>
      </c>
      <c r="AA46" s="506">
        <v>10550</v>
      </c>
    </row>
    <row r="47" spans="1:27">
      <c r="A47" s="701" t="s">
        <v>159</v>
      </c>
      <c r="B47" s="702" t="s">
        <v>7</v>
      </c>
      <c r="C47" s="702" t="s">
        <v>7</v>
      </c>
      <c r="D47" s="46">
        <v>63.5</v>
      </c>
      <c r="E47" s="46">
        <v>64</v>
      </c>
      <c r="F47" s="46">
        <v>64.7</v>
      </c>
      <c r="G47" s="46">
        <v>64.599999999999994</v>
      </c>
      <c r="H47" s="46">
        <v>65.8</v>
      </c>
      <c r="I47" s="46">
        <v>65.8</v>
      </c>
      <c r="J47" s="46">
        <v>65.599999999999994</v>
      </c>
      <c r="K47" s="46">
        <v>66.400000000000006</v>
      </c>
      <c r="L47" s="817">
        <v>67</v>
      </c>
      <c r="M47" s="817">
        <v>67.599999999999994</v>
      </c>
      <c r="N47" s="817">
        <v>68</v>
      </c>
      <c r="O47" s="817">
        <v>67.599999999999994</v>
      </c>
      <c r="P47" s="817">
        <v>67.3</v>
      </c>
      <c r="Q47" s="817">
        <v>68.3</v>
      </c>
      <c r="R47" s="817">
        <v>68.400000000000006</v>
      </c>
      <c r="S47" s="817">
        <v>68.5</v>
      </c>
      <c r="T47" s="817">
        <v>68</v>
      </c>
      <c r="U47" s="817">
        <v>69</v>
      </c>
      <c r="V47" s="817">
        <v>69.5</v>
      </c>
      <c r="W47" s="817">
        <v>69.5</v>
      </c>
      <c r="X47" s="818">
        <v>71.2</v>
      </c>
      <c r="Y47" s="817">
        <v>76</v>
      </c>
      <c r="Z47" s="818">
        <v>77.5</v>
      </c>
      <c r="AA47" s="817">
        <v>73.400000000000006</v>
      </c>
    </row>
    <row r="48" spans="1:27" ht="14.15" customHeight="1">
      <c r="A48" s="701" t="s">
        <v>159</v>
      </c>
      <c r="B48" s="702" t="s">
        <v>144</v>
      </c>
      <c r="C48" s="702" t="s">
        <v>144</v>
      </c>
      <c r="D48" s="46">
        <v>76.900000000000006</v>
      </c>
      <c r="E48" s="46">
        <v>76.2</v>
      </c>
      <c r="F48" s="46">
        <v>75.599999999999994</v>
      </c>
      <c r="G48" s="46">
        <v>76.7</v>
      </c>
      <c r="H48" s="46">
        <v>76.5</v>
      </c>
      <c r="I48" s="46">
        <v>75.8</v>
      </c>
      <c r="J48" s="46">
        <v>75.7</v>
      </c>
      <c r="K48" s="46">
        <v>75.5</v>
      </c>
      <c r="L48" s="817">
        <v>75.8</v>
      </c>
      <c r="M48" s="817">
        <v>76</v>
      </c>
      <c r="N48" s="817">
        <v>76.2</v>
      </c>
      <c r="O48" s="817">
        <v>75.599999999999994</v>
      </c>
      <c r="P48" s="817">
        <v>75.599999999999994</v>
      </c>
      <c r="Q48" s="817">
        <v>75.599999999999994</v>
      </c>
      <c r="R48" s="817">
        <v>76</v>
      </c>
      <c r="S48" s="817">
        <v>75.8</v>
      </c>
      <c r="T48" s="817">
        <v>73.400000000000006</v>
      </c>
      <c r="U48" s="817">
        <v>75.400000000000006</v>
      </c>
      <c r="V48" s="817">
        <v>75.2</v>
      </c>
      <c r="W48" s="817">
        <v>75.599999999999994</v>
      </c>
      <c r="X48" s="818">
        <v>77</v>
      </c>
      <c r="Y48" s="817">
        <v>80.099999999999994</v>
      </c>
      <c r="Z48" s="818">
        <v>80</v>
      </c>
      <c r="AA48" s="817">
        <v>79.5</v>
      </c>
    </row>
    <row r="49" spans="1:27" ht="14.15" customHeight="1">
      <c r="A49" s="701" t="s">
        <v>159</v>
      </c>
      <c r="B49" s="702" t="s">
        <v>270</v>
      </c>
      <c r="C49" s="702" t="s">
        <v>270</v>
      </c>
      <c r="D49" s="46">
        <v>51.5</v>
      </c>
      <c r="E49" s="46">
        <v>53</v>
      </c>
      <c r="F49" s="46">
        <v>55</v>
      </c>
      <c r="G49" s="46">
        <v>53.8</v>
      </c>
      <c r="H49" s="46">
        <v>56</v>
      </c>
      <c r="I49" s="46">
        <v>56.9</v>
      </c>
      <c r="J49" s="46">
        <v>56.4</v>
      </c>
      <c r="K49" s="46">
        <v>58</v>
      </c>
      <c r="L49" s="817">
        <v>59.2</v>
      </c>
      <c r="M49" s="817">
        <v>59.9</v>
      </c>
      <c r="N49" s="817">
        <v>60.6</v>
      </c>
      <c r="O49" s="817">
        <v>60.2</v>
      </c>
      <c r="P49" s="817">
        <v>59.8</v>
      </c>
      <c r="Q49" s="817">
        <v>61.6</v>
      </c>
      <c r="R49" s="817">
        <v>61.4</v>
      </c>
      <c r="S49" s="817">
        <v>61.8</v>
      </c>
      <c r="T49" s="817">
        <v>63.1</v>
      </c>
      <c r="U49" s="817">
        <v>63.1</v>
      </c>
      <c r="V49" s="817">
        <v>64.3</v>
      </c>
      <c r="W49" s="817">
        <v>64</v>
      </c>
      <c r="X49" s="818">
        <v>65.900000000000006</v>
      </c>
      <c r="Y49" s="817">
        <v>72.400000000000006</v>
      </c>
      <c r="Z49" s="818">
        <v>75.3</v>
      </c>
      <c r="AA49" s="817">
        <v>67.599999999999994</v>
      </c>
    </row>
    <row r="50" spans="1:27">
      <c r="A50" s="701" t="s">
        <v>159</v>
      </c>
      <c r="B50" s="702" t="s">
        <v>50</v>
      </c>
      <c r="C50" s="702" t="s">
        <v>50</v>
      </c>
      <c r="D50" s="484" t="s">
        <v>786</v>
      </c>
      <c r="E50" s="484" t="s">
        <v>786</v>
      </c>
      <c r="F50" s="484" t="s">
        <v>786</v>
      </c>
      <c r="G50" s="484" t="s">
        <v>786</v>
      </c>
      <c r="H50" s="484" t="s">
        <v>786</v>
      </c>
      <c r="I50" s="484" t="s">
        <v>786</v>
      </c>
      <c r="J50" s="484" t="s">
        <v>786</v>
      </c>
      <c r="K50" s="484" t="s">
        <v>786</v>
      </c>
      <c r="L50" s="484" t="s">
        <v>786</v>
      </c>
      <c r="M50" s="484" t="s">
        <v>786</v>
      </c>
      <c r="N50" s="484" t="s">
        <v>786</v>
      </c>
      <c r="O50" s="484" t="s">
        <v>786</v>
      </c>
      <c r="P50" s="484" t="s">
        <v>786</v>
      </c>
      <c r="Q50" s="484" t="s">
        <v>786</v>
      </c>
      <c r="R50" s="484" t="s">
        <v>786</v>
      </c>
      <c r="S50" s="484" t="s">
        <v>786</v>
      </c>
      <c r="T50" s="484" t="s">
        <v>786</v>
      </c>
      <c r="U50" s="484" t="s">
        <v>786</v>
      </c>
      <c r="V50" s="484" t="s">
        <v>786</v>
      </c>
      <c r="W50" s="826" t="s">
        <v>269</v>
      </c>
      <c r="X50" s="818" t="s">
        <v>269</v>
      </c>
      <c r="Y50" s="826" t="s">
        <v>269</v>
      </c>
      <c r="Z50" s="818" t="s">
        <v>269</v>
      </c>
      <c r="AA50" s="826" t="s">
        <v>786</v>
      </c>
    </row>
    <row r="51" spans="1:27">
      <c r="A51" s="701" t="s">
        <v>159</v>
      </c>
      <c r="B51" s="702" t="s">
        <v>29</v>
      </c>
      <c r="C51" s="702" t="s">
        <v>29</v>
      </c>
      <c r="D51" s="484" t="s">
        <v>786</v>
      </c>
      <c r="E51" s="484" t="s">
        <v>786</v>
      </c>
      <c r="F51" s="484" t="s">
        <v>786</v>
      </c>
      <c r="G51" s="484" t="s">
        <v>786</v>
      </c>
      <c r="H51" s="484" t="s">
        <v>786</v>
      </c>
      <c r="I51" s="484" t="s">
        <v>786</v>
      </c>
      <c r="J51" s="484" t="s">
        <v>786</v>
      </c>
      <c r="K51" s="484" t="s">
        <v>786</v>
      </c>
      <c r="L51" s="484" t="s">
        <v>786</v>
      </c>
      <c r="M51" s="484" t="s">
        <v>786</v>
      </c>
      <c r="N51" s="484" t="s">
        <v>786</v>
      </c>
      <c r="O51" s="484" t="s">
        <v>786</v>
      </c>
      <c r="P51" s="484" t="s">
        <v>786</v>
      </c>
      <c r="Q51" s="484" t="s">
        <v>786</v>
      </c>
      <c r="R51" s="484" t="s">
        <v>786</v>
      </c>
      <c r="S51" s="484" t="s">
        <v>786</v>
      </c>
      <c r="T51" s="484" t="s">
        <v>786</v>
      </c>
      <c r="U51" s="484" t="s">
        <v>786</v>
      </c>
      <c r="V51" s="484" t="s">
        <v>786</v>
      </c>
      <c r="W51" s="826" t="s">
        <v>269</v>
      </c>
      <c r="X51" s="818" t="s">
        <v>269</v>
      </c>
      <c r="Y51" s="826" t="s">
        <v>269</v>
      </c>
      <c r="Z51" s="818" t="s">
        <v>269</v>
      </c>
      <c r="AA51" s="826"/>
    </row>
    <row r="52" spans="1:27">
      <c r="A52" s="703" t="s">
        <v>159</v>
      </c>
      <c r="B52" s="704" t="s">
        <v>31</v>
      </c>
      <c r="C52" s="704" t="s">
        <v>31</v>
      </c>
      <c r="D52" s="504">
        <v>13660</v>
      </c>
      <c r="E52" s="504">
        <v>14440</v>
      </c>
      <c r="F52" s="505">
        <v>14530</v>
      </c>
      <c r="G52" s="705">
        <v>13940</v>
      </c>
      <c r="H52" s="705">
        <v>13850</v>
      </c>
      <c r="I52" s="504">
        <v>14660</v>
      </c>
      <c r="J52" s="504">
        <v>13970</v>
      </c>
      <c r="K52" s="705">
        <v>14080</v>
      </c>
      <c r="L52" s="705">
        <v>12150</v>
      </c>
      <c r="M52" s="705">
        <v>12270</v>
      </c>
      <c r="N52" s="505">
        <v>12450</v>
      </c>
      <c r="O52" s="705">
        <v>12360</v>
      </c>
      <c r="P52" s="705">
        <v>12800</v>
      </c>
      <c r="Q52" s="705">
        <v>9830</v>
      </c>
      <c r="R52" s="705">
        <v>9840</v>
      </c>
      <c r="S52" s="705">
        <v>9720</v>
      </c>
      <c r="T52" s="705">
        <v>9340</v>
      </c>
      <c r="U52" s="705">
        <v>9570</v>
      </c>
      <c r="V52" s="705">
        <v>9760</v>
      </c>
      <c r="W52" s="705">
        <v>9650</v>
      </c>
      <c r="X52" s="508">
        <v>9720</v>
      </c>
      <c r="Y52" s="504">
        <v>2770</v>
      </c>
      <c r="Z52" s="508">
        <v>8990</v>
      </c>
      <c r="AA52" s="705">
        <v>9600</v>
      </c>
    </row>
    <row r="53" spans="1:27">
      <c r="A53" s="53" t="s">
        <v>1081</v>
      </c>
      <c r="B53" s="55" t="s">
        <v>47</v>
      </c>
      <c r="C53" s="55" t="s">
        <v>47</v>
      </c>
      <c r="D53" s="9">
        <v>44.2</v>
      </c>
      <c r="E53" s="9">
        <v>44.7</v>
      </c>
      <c r="F53" s="9">
        <v>45.8</v>
      </c>
      <c r="G53" s="9">
        <v>45.5</v>
      </c>
      <c r="H53" s="9">
        <v>43.3</v>
      </c>
      <c r="I53" s="9">
        <v>41.4</v>
      </c>
      <c r="J53" s="9">
        <v>41.8</v>
      </c>
      <c r="K53" s="9">
        <v>40.9</v>
      </c>
      <c r="L53" s="9">
        <v>45.2</v>
      </c>
      <c r="M53" s="9">
        <v>44.9</v>
      </c>
      <c r="N53" s="9">
        <v>43.4</v>
      </c>
      <c r="O53" s="9">
        <v>41.4</v>
      </c>
      <c r="P53" s="9">
        <v>40.700000000000003</v>
      </c>
      <c r="Q53" s="9">
        <v>42</v>
      </c>
      <c r="R53" s="9">
        <v>41.9</v>
      </c>
      <c r="S53" s="9">
        <v>40.9</v>
      </c>
      <c r="T53" s="9">
        <v>40.9</v>
      </c>
      <c r="U53" s="9">
        <v>42.2</v>
      </c>
      <c r="V53" s="9">
        <v>41.9</v>
      </c>
      <c r="W53" s="9">
        <v>41.4</v>
      </c>
      <c r="X53" s="800">
        <v>43</v>
      </c>
      <c r="Y53" s="9">
        <v>20.9</v>
      </c>
      <c r="Z53" s="800">
        <v>33.9</v>
      </c>
      <c r="AA53" s="9">
        <v>34.1</v>
      </c>
    </row>
    <row r="54" spans="1:27">
      <c r="A54" s="53" t="s">
        <v>160</v>
      </c>
      <c r="B54" s="55" t="s">
        <v>145</v>
      </c>
      <c r="C54" s="55" t="s">
        <v>145</v>
      </c>
      <c r="D54" s="9">
        <v>7.6</v>
      </c>
      <c r="E54" s="9">
        <v>7.9</v>
      </c>
      <c r="F54" s="9">
        <v>8</v>
      </c>
      <c r="G54" s="9">
        <v>8</v>
      </c>
      <c r="H54" s="9">
        <v>10.199999999999999</v>
      </c>
      <c r="I54" s="9">
        <v>11.2</v>
      </c>
      <c r="J54" s="9">
        <v>11.2</v>
      </c>
      <c r="K54" s="9">
        <v>11.6</v>
      </c>
      <c r="L54" s="9">
        <v>10</v>
      </c>
      <c r="M54" s="9">
        <v>10.4</v>
      </c>
      <c r="N54" s="9">
        <v>11.9</v>
      </c>
      <c r="O54" s="9">
        <v>12.8</v>
      </c>
      <c r="P54" s="9">
        <v>13.3</v>
      </c>
      <c r="Q54" s="9">
        <v>13.1</v>
      </c>
      <c r="R54" s="9">
        <v>13.3</v>
      </c>
      <c r="S54" s="9">
        <v>13.9</v>
      </c>
      <c r="T54" s="9">
        <v>14.5</v>
      </c>
      <c r="U54" s="9">
        <v>14.3</v>
      </c>
      <c r="V54" s="9">
        <v>14.7</v>
      </c>
      <c r="W54" s="9">
        <v>15.3</v>
      </c>
      <c r="X54" s="801">
        <v>15</v>
      </c>
      <c r="Y54" s="9">
        <v>19.399999999999999</v>
      </c>
      <c r="Z54" s="801">
        <v>23.4</v>
      </c>
      <c r="AA54" s="9">
        <v>22.1</v>
      </c>
    </row>
    <row r="55" spans="1:27">
      <c r="A55" s="53" t="s">
        <v>160</v>
      </c>
      <c r="B55" s="55" t="s">
        <v>146</v>
      </c>
      <c r="C55" s="55" t="s">
        <v>146</v>
      </c>
      <c r="D55" s="9">
        <v>4.5</v>
      </c>
      <c r="E55" s="9">
        <v>4.2</v>
      </c>
      <c r="F55" s="9">
        <v>3.9</v>
      </c>
      <c r="G55" s="9">
        <v>4.2</v>
      </c>
      <c r="H55" s="9">
        <v>5.5</v>
      </c>
      <c r="I55" s="9">
        <v>5.7</v>
      </c>
      <c r="J55" s="9">
        <v>5.8</v>
      </c>
      <c r="K55" s="9">
        <v>6.7</v>
      </c>
      <c r="L55" s="9">
        <v>5.0999999999999996</v>
      </c>
      <c r="M55" s="9">
        <v>5.6</v>
      </c>
      <c r="N55" s="9">
        <v>5.6</v>
      </c>
      <c r="O55" s="9">
        <v>6</v>
      </c>
      <c r="P55" s="9">
        <v>6.2</v>
      </c>
      <c r="Q55" s="9">
        <v>6</v>
      </c>
      <c r="R55" s="9">
        <v>5.6</v>
      </c>
      <c r="S55" s="9">
        <v>5.9</v>
      </c>
      <c r="T55" s="9">
        <v>5.9</v>
      </c>
      <c r="U55" s="9">
        <v>6</v>
      </c>
      <c r="V55" s="9">
        <v>6.1</v>
      </c>
      <c r="W55" s="9">
        <v>6</v>
      </c>
      <c r="X55" s="801">
        <v>6.4</v>
      </c>
      <c r="Y55" s="9">
        <v>22.8</v>
      </c>
      <c r="Z55" s="801">
        <v>12.5</v>
      </c>
      <c r="AA55" s="9">
        <v>9.9</v>
      </c>
    </row>
    <row r="56" spans="1:27">
      <c r="A56" s="53" t="s">
        <v>160</v>
      </c>
      <c r="B56" s="55" t="s">
        <v>940</v>
      </c>
      <c r="C56" s="55" t="s">
        <v>940</v>
      </c>
      <c r="D56" s="9">
        <v>1</v>
      </c>
      <c r="E56" s="9">
        <v>0.9</v>
      </c>
      <c r="F56" s="9">
        <v>1</v>
      </c>
      <c r="G56" s="9">
        <v>0.9</v>
      </c>
      <c r="H56" s="9">
        <v>0.7</v>
      </c>
      <c r="I56" s="9">
        <v>0.8</v>
      </c>
      <c r="J56" s="9">
        <v>0.8</v>
      </c>
      <c r="K56" s="9">
        <v>1</v>
      </c>
      <c r="L56" s="9">
        <v>0.9</v>
      </c>
      <c r="M56" s="9">
        <v>1</v>
      </c>
      <c r="N56" s="9">
        <v>0.9</v>
      </c>
      <c r="O56" s="9">
        <v>0.9</v>
      </c>
      <c r="P56" s="9">
        <v>0.9</v>
      </c>
      <c r="Q56" s="9">
        <v>0.8</v>
      </c>
      <c r="R56" s="9">
        <v>1</v>
      </c>
      <c r="S56" s="9">
        <v>0.9</v>
      </c>
      <c r="T56" s="9">
        <v>0.8</v>
      </c>
      <c r="U56" s="9">
        <v>1</v>
      </c>
      <c r="V56" s="9">
        <v>1</v>
      </c>
      <c r="W56" s="9">
        <v>1</v>
      </c>
      <c r="X56" s="801">
        <v>0.9</v>
      </c>
      <c r="Y56" s="9">
        <v>4.2</v>
      </c>
      <c r="Z56" s="801">
        <v>1.6</v>
      </c>
      <c r="AA56" s="9">
        <v>1</v>
      </c>
    </row>
    <row r="57" spans="1:27">
      <c r="A57" s="53" t="s">
        <v>160</v>
      </c>
      <c r="B57" s="55" t="s">
        <v>147</v>
      </c>
      <c r="C57" s="55" t="s">
        <v>147</v>
      </c>
      <c r="D57" s="9">
        <v>0.5</v>
      </c>
      <c r="E57" s="9">
        <v>0.5</v>
      </c>
      <c r="F57" s="9">
        <v>0.6</v>
      </c>
      <c r="G57" s="9">
        <v>0.4</v>
      </c>
      <c r="H57" s="9">
        <v>0.4</v>
      </c>
      <c r="I57" s="9">
        <v>0.6</v>
      </c>
      <c r="J57" s="9">
        <v>0.5</v>
      </c>
      <c r="K57" s="9">
        <v>0.5</v>
      </c>
      <c r="L57" s="9">
        <v>0.6</v>
      </c>
      <c r="M57" s="9">
        <v>0.4</v>
      </c>
      <c r="N57" s="9">
        <v>0.4</v>
      </c>
      <c r="O57" s="9">
        <v>0.4</v>
      </c>
      <c r="P57" s="9">
        <v>0.4</v>
      </c>
      <c r="Q57" s="9">
        <v>0.3</v>
      </c>
      <c r="R57" s="9">
        <v>0.5</v>
      </c>
      <c r="S57" s="9">
        <v>0.7</v>
      </c>
      <c r="T57" s="9">
        <v>0.5</v>
      </c>
      <c r="U57" s="9">
        <v>0.5</v>
      </c>
      <c r="V57" s="9">
        <v>0.5</v>
      </c>
      <c r="W57" s="9">
        <v>0.4</v>
      </c>
      <c r="X57" s="801">
        <v>0.4</v>
      </c>
      <c r="Y57" s="9">
        <v>1.5</v>
      </c>
      <c r="Z57" s="801">
        <v>0.6</v>
      </c>
      <c r="AA57" s="9">
        <v>0.4</v>
      </c>
    </row>
    <row r="58" spans="1:27">
      <c r="A58" s="53" t="s">
        <v>160</v>
      </c>
      <c r="B58" s="53" t="s">
        <v>148</v>
      </c>
      <c r="C58" s="53" t="s">
        <v>148</v>
      </c>
      <c r="D58" s="9">
        <v>1.7</v>
      </c>
      <c r="E58" s="9">
        <v>1.8</v>
      </c>
      <c r="F58" s="9">
        <v>1.9</v>
      </c>
      <c r="G58" s="9">
        <v>2.1</v>
      </c>
      <c r="H58" s="9">
        <v>1.7</v>
      </c>
      <c r="I58" s="9">
        <v>1.6</v>
      </c>
      <c r="J58" s="9">
        <v>1.4</v>
      </c>
      <c r="K58" s="9">
        <v>1.4</v>
      </c>
      <c r="L58" s="9">
        <v>1.7</v>
      </c>
      <c r="M58" s="9">
        <v>1.3</v>
      </c>
      <c r="N58" s="9">
        <v>1.6</v>
      </c>
      <c r="O58" s="9">
        <v>1.8</v>
      </c>
      <c r="P58" s="9">
        <v>1.7</v>
      </c>
      <c r="Q58" s="9">
        <v>1.7</v>
      </c>
      <c r="R58" s="9">
        <v>1.6</v>
      </c>
      <c r="S58" s="9">
        <v>1.8</v>
      </c>
      <c r="T58" s="9">
        <v>1.4</v>
      </c>
      <c r="U58" s="9">
        <v>1.6</v>
      </c>
      <c r="V58" s="9">
        <v>1.3</v>
      </c>
      <c r="W58" s="9">
        <v>1.3</v>
      </c>
      <c r="X58" s="801">
        <v>1.1000000000000001</v>
      </c>
      <c r="Y58" s="9">
        <v>1.9</v>
      </c>
      <c r="Z58" s="801">
        <v>1.1000000000000001</v>
      </c>
      <c r="AA58" s="9">
        <v>1.2</v>
      </c>
    </row>
    <row r="59" spans="1:27">
      <c r="A59" s="53" t="s">
        <v>160</v>
      </c>
      <c r="B59" s="53" t="s">
        <v>149</v>
      </c>
      <c r="C59" s="53" t="s">
        <v>149</v>
      </c>
      <c r="D59" s="9">
        <v>4</v>
      </c>
      <c r="E59" s="9">
        <v>4</v>
      </c>
      <c r="F59" s="9">
        <v>3.5</v>
      </c>
      <c r="G59" s="9">
        <v>3.5</v>
      </c>
      <c r="H59" s="9">
        <v>4.0999999999999996</v>
      </c>
      <c r="I59" s="9">
        <v>4.5</v>
      </c>
      <c r="J59" s="9">
        <v>4.0999999999999996</v>
      </c>
      <c r="K59" s="9">
        <v>4.4000000000000004</v>
      </c>
      <c r="L59" s="9">
        <v>3.5</v>
      </c>
      <c r="M59" s="9">
        <v>4</v>
      </c>
      <c r="N59" s="9">
        <v>4.2</v>
      </c>
      <c r="O59" s="9">
        <v>4.3</v>
      </c>
      <c r="P59" s="9">
        <v>4.0999999999999996</v>
      </c>
      <c r="Q59" s="9">
        <v>4.5</v>
      </c>
      <c r="R59" s="9">
        <v>4.5</v>
      </c>
      <c r="S59" s="9">
        <v>4.3</v>
      </c>
      <c r="T59" s="9">
        <v>4</v>
      </c>
      <c r="U59" s="9">
        <v>3.4</v>
      </c>
      <c r="V59" s="9">
        <v>4</v>
      </c>
      <c r="W59" s="9">
        <v>4.2</v>
      </c>
      <c r="X59" s="801">
        <v>4.4000000000000004</v>
      </c>
      <c r="Y59" s="9">
        <v>5.4</v>
      </c>
      <c r="Z59" s="801">
        <v>4.4000000000000004</v>
      </c>
      <c r="AA59" s="9">
        <v>4.7</v>
      </c>
    </row>
    <row r="60" spans="1:27">
      <c r="A60" s="53" t="s">
        <v>160</v>
      </c>
      <c r="B60" s="53" t="s">
        <v>150</v>
      </c>
      <c r="C60" s="53" t="s">
        <v>150</v>
      </c>
      <c r="D60" s="9">
        <v>36.5</v>
      </c>
      <c r="E60" s="9">
        <v>36</v>
      </c>
      <c r="F60" s="9">
        <v>35.299999999999997</v>
      </c>
      <c r="G60" s="9">
        <v>35.4</v>
      </c>
      <c r="H60" s="9">
        <v>34.200000000000003</v>
      </c>
      <c r="I60" s="9">
        <v>34.200000000000003</v>
      </c>
      <c r="J60" s="9">
        <v>34.4</v>
      </c>
      <c r="K60" s="9">
        <v>33.6</v>
      </c>
      <c r="L60" s="9">
        <v>33</v>
      </c>
      <c r="M60" s="9">
        <v>32.4</v>
      </c>
      <c r="N60" s="9">
        <v>32</v>
      </c>
      <c r="O60" s="9">
        <v>32.4</v>
      </c>
      <c r="P60" s="9">
        <v>32.700000000000003</v>
      </c>
      <c r="Q60" s="9">
        <v>31.7</v>
      </c>
      <c r="R60" s="9">
        <v>31.6</v>
      </c>
      <c r="S60" s="9">
        <v>31.5</v>
      </c>
      <c r="T60" s="9">
        <v>32</v>
      </c>
      <c r="U60" s="9">
        <v>31</v>
      </c>
      <c r="V60" s="9">
        <v>30.5</v>
      </c>
      <c r="W60" s="9">
        <v>30.5</v>
      </c>
      <c r="X60" s="801">
        <v>28.8</v>
      </c>
      <c r="Y60" s="9">
        <v>24</v>
      </c>
      <c r="Z60" s="801">
        <v>22.5</v>
      </c>
      <c r="AA60" s="9">
        <v>26.6</v>
      </c>
    </row>
    <row r="61" spans="1:27">
      <c r="A61" s="57" t="s">
        <v>160</v>
      </c>
      <c r="B61" s="503" t="s">
        <v>31</v>
      </c>
      <c r="C61" s="503" t="s">
        <v>31</v>
      </c>
      <c r="D61" s="504">
        <v>13660</v>
      </c>
      <c r="E61" s="504">
        <v>14440</v>
      </c>
      <c r="F61" s="505">
        <v>14530</v>
      </c>
      <c r="G61" s="506">
        <v>13940</v>
      </c>
      <c r="H61" s="506">
        <v>13850</v>
      </c>
      <c r="I61" s="504">
        <v>14660</v>
      </c>
      <c r="J61" s="504">
        <v>13970</v>
      </c>
      <c r="K61" s="506">
        <v>14080</v>
      </c>
      <c r="L61" s="506">
        <v>12150</v>
      </c>
      <c r="M61" s="506">
        <v>12260</v>
      </c>
      <c r="N61" s="505">
        <v>12450</v>
      </c>
      <c r="O61" s="506">
        <v>12360</v>
      </c>
      <c r="P61" s="506">
        <v>12800</v>
      </c>
      <c r="Q61" s="506">
        <v>9830</v>
      </c>
      <c r="R61" s="506">
        <v>9840</v>
      </c>
      <c r="S61" s="506">
        <v>9720</v>
      </c>
      <c r="T61" s="506">
        <v>9340</v>
      </c>
      <c r="U61" s="506">
        <v>9570</v>
      </c>
      <c r="V61" s="506">
        <v>9760</v>
      </c>
      <c r="W61" s="506">
        <v>9650</v>
      </c>
      <c r="X61" s="508">
        <v>9720</v>
      </c>
      <c r="Y61" s="504">
        <v>2770</v>
      </c>
      <c r="Z61" s="508">
        <v>8990</v>
      </c>
      <c r="AA61" s="506">
        <v>9600</v>
      </c>
    </row>
    <row r="62" spans="1:27" ht="32.5" customHeight="1">
      <c r="A62" s="53" t="s">
        <v>796</v>
      </c>
      <c r="B62" s="53" t="s">
        <v>958</v>
      </c>
      <c r="C62" s="53" t="s">
        <v>162</v>
      </c>
      <c r="D62" s="499" t="s">
        <v>786</v>
      </c>
      <c r="E62" s="499" t="s">
        <v>786</v>
      </c>
      <c r="F62" s="499" t="s">
        <v>786</v>
      </c>
      <c r="G62" s="499" t="s">
        <v>786</v>
      </c>
      <c r="H62" s="47">
        <v>10.8</v>
      </c>
      <c r="I62" s="47">
        <v>11.9</v>
      </c>
      <c r="J62" s="47">
        <v>11.6</v>
      </c>
      <c r="K62" s="47">
        <v>12.7</v>
      </c>
      <c r="L62" s="817">
        <v>14.3</v>
      </c>
      <c r="M62" s="817">
        <v>13.1</v>
      </c>
      <c r="N62" s="817">
        <v>11</v>
      </c>
      <c r="O62" s="817">
        <v>10.5</v>
      </c>
      <c r="P62" s="817">
        <v>11.2</v>
      </c>
      <c r="Q62" s="817">
        <v>9.9</v>
      </c>
      <c r="R62" s="817">
        <v>9.6999999999999993</v>
      </c>
      <c r="S62" s="817">
        <v>11.7</v>
      </c>
      <c r="T62" s="817">
        <v>12.4</v>
      </c>
      <c r="U62" s="817">
        <v>11.7</v>
      </c>
      <c r="V62" s="817">
        <v>12.8</v>
      </c>
      <c r="W62" s="817">
        <v>13</v>
      </c>
      <c r="X62" s="818">
        <v>11.9</v>
      </c>
      <c r="Y62" s="817">
        <v>4.7</v>
      </c>
      <c r="Z62" s="818">
        <v>11.8</v>
      </c>
      <c r="AA62" s="817">
        <v>10.7</v>
      </c>
    </row>
    <row r="63" spans="1:27" ht="31">
      <c r="A63" s="57" t="s">
        <v>796</v>
      </c>
      <c r="B63" s="262" t="s">
        <v>31</v>
      </c>
      <c r="C63" s="262" t="s">
        <v>31</v>
      </c>
      <c r="D63" s="500" t="s">
        <v>786</v>
      </c>
      <c r="E63" s="500" t="s">
        <v>786</v>
      </c>
      <c r="F63" s="500" t="s">
        <v>786</v>
      </c>
      <c r="G63" s="500" t="s">
        <v>786</v>
      </c>
      <c r="H63" s="827">
        <v>10820</v>
      </c>
      <c r="I63" s="827">
        <v>14460</v>
      </c>
      <c r="J63" s="827">
        <v>13780</v>
      </c>
      <c r="K63" s="827">
        <v>14010</v>
      </c>
      <c r="L63" s="827">
        <v>9230</v>
      </c>
      <c r="M63" s="827">
        <v>9320</v>
      </c>
      <c r="N63" s="827">
        <v>8690</v>
      </c>
      <c r="O63" s="827">
        <v>7610</v>
      </c>
      <c r="P63" s="827">
        <v>8330</v>
      </c>
      <c r="Q63" s="827">
        <v>9830</v>
      </c>
      <c r="R63" s="827">
        <v>10200</v>
      </c>
      <c r="S63" s="827">
        <v>9820</v>
      </c>
      <c r="T63" s="827">
        <v>9690</v>
      </c>
      <c r="U63" s="827">
        <v>9810</v>
      </c>
      <c r="V63" s="827">
        <v>9960</v>
      </c>
      <c r="W63" s="827">
        <v>9390</v>
      </c>
      <c r="X63" s="828">
        <v>9880</v>
      </c>
      <c r="Y63" s="827">
        <v>1840</v>
      </c>
      <c r="Z63" s="828">
        <v>8680</v>
      </c>
      <c r="AA63" s="827">
        <v>7870</v>
      </c>
    </row>
    <row r="64" spans="1:27" ht="31">
      <c r="A64" s="53" t="s">
        <v>797</v>
      </c>
      <c r="B64" s="53" t="s">
        <v>151</v>
      </c>
      <c r="C64" s="53" t="s">
        <v>152</v>
      </c>
      <c r="D64" s="501" t="s">
        <v>786</v>
      </c>
      <c r="E64" s="501" t="s">
        <v>786</v>
      </c>
      <c r="F64" s="501" t="s">
        <v>786</v>
      </c>
      <c r="G64" s="817">
        <v>11</v>
      </c>
      <c r="H64" s="817">
        <v>10.5</v>
      </c>
      <c r="I64" s="817">
        <v>11.1</v>
      </c>
      <c r="J64" s="817">
        <v>11.9</v>
      </c>
      <c r="K64" s="817">
        <v>12</v>
      </c>
      <c r="L64" s="817">
        <v>12.3</v>
      </c>
      <c r="M64" s="817">
        <v>12.6</v>
      </c>
      <c r="N64" s="817">
        <v>11.3</v>
      </c>
      <c r="O64" s="817">
        <v>11</v>
      </c>
      <c r="P64" s="817">
        <v>11.1</v>
      </c>
      <c r="Q64" s="817">
        <v>9.3000000000000007</v>
      </c>
      <c r="R64" s="817">
        <v>11.3</v>
      </c>
      <c r="S64" s="817">
        <v>9.6999999999999993</v>
      </c>
      <c r="T64" s="817">
        <v>11.7</v>
      </c>
      <c r="U64" s="817">
        <v>9.3000000000000007</v>
      </c>
      <c r="V64" s="817">
        <v>9.6999999999999993</v>
      </c>
      <c r="W64" s="817">
        <v>9.6</v>
      </c>
      <c r="X64" s="818">
        <v>8.1999999999999993</v>
      </c>
      <c r="Y64" s="817">
        <v>2</v>
      </c>
      <c r="Z64" s="818">
        <v>2.9</v>
      </c>
      <c r="AA64" s="817">
        <v>5.3</v>
      </c>
    </row>
    <row r="65" spans="1:27" ht="31">
      <c r="A65" s="53" t="s">
        <v>797</v>
      </c>
      <c r="B65" s="53" t="s">
        <v>151</v>
      </c>
      <c r="C65" s="53" t="s">
        <v>8</v>
      </c>
      <c r="D65" s="501" t="s">
        <v>786</v>
      </c>
      <c r="E65" s="501" t="s">
        <v>786</v>
      </c>
      <c r="F65" s="501" t="s">
        <v>786</v>
      </c>
      <c r="G65" s="817">
        <v>11.6</v>
      </c>
      <c r="H65" s="817">
        <v>11.5</v>
      </c>
      <c r="I65" s="817">
        <v>11.2</v>
      </c>
      <c r="J65" s="817">
        <v>11.6</v>
      </c>
      <c r="K65" s="817">
        <v>11.7</v>
      </c>
      <c r="L65" s="817">
        <v>11.7</v>
      </c>
      <c r="M65" s="817">
        <v>12.2</v>
      </c>
      <c r="N65" s="817">
        <v>11.8</v>
      </c>
      <c r="O65" s="817">
        <v>11.7</v>
      </c>
      <c r="P65" s="817">
        <v>12.5</v>
      </c>
      <c r="Q65" s="817">
        <v>11</v>
      </c>
      <c r="R65" s="817">
        <v>11.4</v>
      </c>
      <c r="S65" s="817">
        <v>11.3</v>
      </c>
      <c r="T65" s="817">
        <v>11.6</v>
      </c>
      <c r="U65" s="817">
        <v>10.6</v>
      </c>
      <c r="V65" s="817">
        <v>10.6</v>
      </c>
      <c r="W65" s="817">
        <v>10.3</v>
      </c>
      <c r="X65" s="818">
        <v>9.3000000000000007</v>
      </c>
      <c r="Y65" s="817">
        <v>3.7</v>
      </c>
      <c r="Z65" s="818">
        <v>6.7</v>
      </c>
      <c r="AA65" s="817">
        <v>9.5</v>
      </c>
    </row>
    <row r="66" spans="1:27" ht="31">
      <c r="A66" s="53" t="s">
        <v>797</v>
      </c>
      <c r="B66" s="53" t="s">
        <v>151</v>
      </c>
      <c r="C66" s="53" t="s">
        <v>9</v>
      </c>
      <c r="D66" s="501" t="s">
        <v>786</v>
      </c>
      <c r="E66" s="501" t="s">
        <v>786</v>
      </c>
      <c r="F66" s="501" t="s">
        <v>786</v>
      </c>
      <c r="G66" s="817">
        <v>7.9</v>
      </c>
      <c r="H66" s="817">
        <v>7.6</v>
      </c>
      <c r="I66" s="817">
        <v>7.5</v>
      </c>
      <c r="J66" s="817">
        <v>7.7</v>
      </c>
      <c r="K66" s="817">
        <v>7.9</v>
      </c>
      <c r="L66" s="817">
        <v>7.7</v>
      </c>
      <c r="M66" s="817">
        <v>7.8</v>
      </c>
      <c r="N66" s="817">
        <v>8.4</v>
      </c>
      <c r="O66" s="817">
        <v>7.7</v>
      </c>
      <c r="P66" s="817">
        <v>7.8</v>
      </c>
      <c r="Q66" s="817">
        <v>7.8</v>
      </c>
      <c r="R66" s="817">
        <v>7.8</v>
      </c>
      <c r="S66" s="817">
        <v>7.6</v>
      </c>
      <c r="T66" s="817">
        <v>8.1</v>
      </c>
      <c r="U66" s="817">
        <v>7.7</v>
      </c>
      <c r="V66" s="817">
        <v>7.9</v>
      </c>
      <c r="W66" s="817">
        <v>7.2</v>
      </c>
      <c r="X66" s="818">
        <v>7</v>
      </c>
      <c r="Y66" s="817">
        <v>2.9</v>
      </c>
      <c r="Z66" s="818">
        <v>6</v>
      </c>
      <c r="AA66" s="817">
        <v>7.2</v>
      </c>
    </row>
    <row r="67" spans="1:27" ht="31">
      <c r="A67" s="53" t="s">
        <v>797</v>
      </c>
      <c r="B67" s="53" t="s">
        <v>151</v>
      </c>
      <c r="C67" s="53" t="s">
        <v>153</v>
      </c>
      <c r="D67" s="501" t="s">
        <v>786</v>
      </c>
      <c r="E67" s="501" t="s">
        <v>786</v>
      </c>
      <c r="F67" s="501" t="s">
        <v>786</v>
      </c>
      <c r="G67" s="817">
        <v>10.9</v>
      </c>
      <c r="H67" s="817">
        <v>10.6</v>
      </c>
      <c r="I67" s="817">
        <v>10.6</v>
      </c>
      <c r="J67" s="817">
        <v>12.1</v>
      </c>
      <c r="K67" s="817">
        <v>12.2</v>
      </c>
      <c r="L67" s="817">
        <v>13.9</v>
      </c>
      <c r="M67" s="817">
        <v>13.9</v>
      </c>
      <c r="N67" s="817">
        <v>14.1</v>
      </c>
      <c r="O67" s="817">
        <v>13.5</v>
      </c>
      <c r="P67" s="817">
        <v>14.2</v>
      </c>
      <c r="Q67" s="817">
        <v>13.7</v>
      </c>
      <c r="R67" s="817">
        <v>14.1</v>
      </c>
      <c r="S67" s="817">
        <v>13.6</v>
      </c>
      <c r="T67" s="817">
        <v>14.3</v>
      </c>
      <c r="U67" s="817">
        <v>13.2</v>
      </c>
      <c r="V67" s="817">
        <v>14.7</v>
      </c>
      <c r="W67" s="817">
        <v>15.1</v>
      </c>
      <c r="X67" s="818">
        <v>14</v>
      </c>
      <c r="Y67" s="817">
        <v>5.3</v>
      </c>
      <c r="Z67" s="818">
        <v>13.3</v>
      </c>
      <c r="AA67" s="817">
        <v>14.8</v>
      </c>
    </row>
    <row r="68" spans="1:27" ht="31">
      <c r="A68" s="53" t="s">
        <v>797</v>
      </c>
      <c r="B68" s="53" t="s">
        <v>151</v>
      </c>
      <c r="C68" s="53" t="s">
        <v>154</v>
      </c>
      <c r="D68" s="501" t="s">
        <v>786</v>
      </c>
      <c r="E68" s="501" t="s">
        <v>786</v>
      </c>
      <c r="F68" s="501" t="s">
        <v>786</v>
      </c>
      <c r="G68" s="817">
        <v>58.6</v>
      </c>
      <c r="H68" s="817">
        <v>59.7</v>
      </c>
      <c r="I68" s="817">
        <v>59.5</v>
      </c>
      <c r="J68" s="817">
        <v>56.7</v>
      </c>
      <c r="K68" s="817">
        <v>56.2</v>
      </c>
      <c r="L68" s="817">
        <v>54.4</v>
      </c>
      <c r="M68" s="817">
        <v>53.6</v>
      </c>
      <c r="N68" s="817">
        <v>54.5</v>
      </c>
      <c r="O68" s="817">
        <v>56.1</v>
      </c>
      <c r="P68" s="817">
        <v>54.3</v>
      </c>
      <c r="Q68" s="817">
        <v>58.2</v>
      </c>
      <c r="R68" s="817">
        <v>55.4</v>
      </c>
      <c r="S68" s="817">
        <v>57.7</v>
      </c>
      <c r="T68" s="817">
        <v>54.2</v>
      </c>
      <c r="U68" s="817">
        <v>59.2</v>
      </c>
      <c r="V68" s="817">
        <v>57.1</v>
      </c>
      <c r="W68" s="817">
        <v>57.8</v>
      </c>
      <c r="X68" s="818">
        <v>61.5</v>
      </c>
      <c r="Y68" s="817">
        <v>86</v>
      </c>
      <c r="Z68" s="818">
        <v>71</v>
      </c>
      <c r="AA68" s="817">
        <v>63.2</v>
      </c>
    </row>
    <row r="69" spans="1:27" ht="31">
      <c r="A69" s="53" t="s">
        <v>797</v>
      </c>
      <c r="B69" s="53" t="s">
        <v>155</v>
      </c>
      <c r="C69" s="53" t="s">
        <v>152</v>
      </c>
      <c r="D69" s="501" t="s">
        <v>786</v>
      </c>
      <c r="E69" s="501" t="s">
        <v>786</v>
      </c>
      <c r="F69" s="501" t="s">
        <v>786</v>
      </c>
      <c r="G69" s="817">
        <v>1.6</v>
      </c>
      <c r="H69" s="817">
        <v>1.7</v>
      </c>
      <c r="I69" s="817">
        <v>1.8</v>
      </c>
      <c r="J69" s="817">
        <v>2</v>
      </c>
      <c r="K69" s="817">
        <v>2</v>
      </c>
      <c r="L69" s="817">
        <v>2</v>
      </c>
      <c r="M69" s="817">
        <v>2.2999999999999998</v>
      </c>
      <c r="N69" s="817">
        <v>2.1</v>
      </c>
      <c r="O69" s="817">
        <v>1.9</v>
      </c>
      <c r="P69" s="817">
        <v>2</v>
      </c>
      <c r="Q69" s="817">
        <v>2.5</v>
      </c>
      <c r="R69" s="817">
        <v>2.2000000000000002</v>
      </c>
      <c r="S69" s="817">
        <v>2.2000000000000002</v>
      </c>
      <c r="T69" s="817">
        <v>2.1</v>
      </c>
      <c r="U69" s="817">
        <v>2.2999999999999998</v>
      </c>
      <c r="V69" s="817">
        <v>2.6</v>
      </c>
      <c r="W69" s="817">
        <v>2.6</v>
      </c>
      <c r="X69" s="818">
        <v>2.4</v>
      </c>
      <c r="Y69" s="817">
        <v>0.1</v>
      </c>
      <c r="Z69" s="818">
        <v>0.7</v>
      </c>
      <c r="AA69" s="817">
        <v>0.9</v>
      </c>
    </row>
    <row r="70" spans="1:27" ht="31">
      <c r="A70" s="53" t="s">
        <v>797</v>
      </c>
      <c r="B70" s="53" t="s">
        <v>155</v>
      </c>
      <c r="C70" s="53" t="s">
        <v>8</v>
      </c>
      <c r="D70" s="501" t="s">
        <v>786</v>
      </c>
      <c r="E70" s="501" t="s">
        <v>786</v>
      </c>
      <c r="F70" s="501" t="s">
        <v>786</v>
      </c>
      <c r="G70" s="817">
        <v>1</v>
      </c>
      <c r="H70" s="817">
        <v>1.3</v>
      </c>
      <c r="I70" s="817">
        <v>1.6</v>
      </c>
      <c r="J70" s="817">
        <v>1.5</v>
      </c>
      <c r="K70" s="817">
        <v>1.6</v>
      </c>
      <c r="L70" s="817">
        <v>1.8</v>
      </c>
      <c r="M70" s="817">
        <v>2</v>
      </c>
      <c r="N70" s="817">
        <v>2.1</v>
      </c>
      <c r="O70" s="817">
        <v>1.9</v>
      </c>
      <c r="P70" s="817">
        <v>2.2000000000000002</v>
      </c>
      <c r="Q70" s="817">
        <v>2.4</v>
      </c>
      <c r="R70" s="817">
        <v>2.5</v>
      </c>
      <c r="S70" s="817">
        <v>2.1</v>
      </c>
      <c r="T70" s="817">
        <v>2.5</v>
      </c>
      <c r="U70" s="817">
        <v>2.1</v>
      </c>
      <c r="V70" s="817">
        <v>2.2000000000000002</v>
      </c>
      <c r="W70" s="817">
        <v>2.6</v>
      </c>
      <c r="X70" s="818">
        <v>2.5</v>
      </c>
      <c r="Y70" s="817">
        <v>0.3</v>
      </c>
      <c r="Z70" s="818">
        <v>2.4</v>
      </c>
      <c r="AA70" s="817">
        <v>3</v>
      </c>
    </row>
    <row r="71" spans="1:27" ht="31">
      <c r="A71" s="53" t="s">
        <v>797</v>
      </c>
      <c r="B71" s="53" t="s">
        <v>155</v>
      </c>
      <c r="C71" s="53" t="s">
        <v>9</v>
      </c>
      <c r="D71" s="501" t="s">
        <v>786</v>
      </c>
      <c r="E71" s="501" t="s">
        <v>786</v>
      </c>
      <c r="F71" s="501" t="s">
        <v>786</v>
      </c>
      <c r="G71" s="817">
        <v>2</v>
      </c>
      <c r="H71" s="817">
        <v>2.5</v>
      </c>
      <c r="I71" s="817">
        <v>2.7</v>
      </c>
      <c r="J71" s="817">
        <v>2.6</v>
      </c>
      <c r="K71" s="817">
        <v>2.8</v>
      </c>
      <c r="L71" s="817">
        <v>3.2</v>
      </c>
      <c r="M71" s="817">
        <v>3.2</v>
      </c>
      <c r="N71" s="817">
        <v>3.7</v>
      </c>
      <c r="O71" s="817">
        <v>3.5</v>
      </c>
      <c r="P71" s="817">
        <v>3.7</v>
      </c>
      <c r="Q71" s="817">
        <v>4.2</v>
      </c>
      <c r="R71" s="817">
        <v>4</v>
      </c>
      <c r="S71" s="817">
        <v>5</v>
      </c>
      <c r="T71" s="817">
        <v>4.4000000000000004</v>
      </c>
      <c r="U71" s="817">
        <v>4.2</v>
      </c>
      <c r="V71" s="817">
        <v>4.3</v>
      </c>
      <c r="W71" s="817">
        <v>4.7</v>
      </c>
      <c r="X71" s="818">
        <v>4</v>
      </c>
      <c r="Y71" s="817">
        <v>0.5</v>
      </c>
      <c r="Z71" s="818">
        <v>3.9</v>
      </c>
      <c r="AA71" s="817">
        <v>3.8</v>
      </c>
    </row>
    <row r="72" spans="1:27" ht="31">
      <c r="A72" s="53" t="s">
        <v>797</v>
      </c>
      <c r="B72" s="53" t="s">
        <v>155</v>
      </c>
      <c r="C72" s="53" t="s">
        <v>153</v>
      </c>
      <c r="D72" s="501" t="s">
        <v>786</v>
      </c>
      <c r="E72" s="501" t="s">
        <v>786</v>
      </c>
      <c r="F72" s="501" t="s">
        <v>786</v>
      </c>
      <c r="G72" s="817">
        <v>10.4</v>
      </c>
      <c r="H72" s="817">
        <v>11.4</v>
      </c>
      <c r="I72" s="817">
        <v>12.3</v>
      </c>
      <c r="J72" s="817">
        <v>14.3</v>
      </c>
      <c r="K72" s="817">
        <v>13.7</v>
      </c>
      <c r="L72" s="817">
        <v>16.3</v>
      </c>
      <c r="M72" s="817">
        <v>16.399999999999999</v>
      </c>
      <c r="N72" s="817">
        <v>15.9</v>
      </c>
      <c r="O72" s="817">
        <v>17.3</v>
      </c>
      <c r="P72" s="817">
        <v>17.899999999999999</v>
      </c>
      <c r="Q72" s="817">
        <v>19.100000000000001</v>
      </c>
      <c r="R72" s="817">
        <v>19.5</v>
      </c>
      <c r="S72" s="817">
        <v>21.2</v>
      </c>
      <c r="T72" s="817">
        <v>20.7</v>
      </c>
      <c r="U72" s="817">
        <v>20.8</v>
      </c>
      <c r="V72" s="817">
        <v>21.9</v>
      </c>
      <c r="W72" s="817">
        <v>20.6</v>
      </c>
      <c r="X72" s="818">
        <v>20.8</v>
      </c>
      <c r="Y72" s="817">
        <v>4</v>
      </c>
      <c r="Z72" s="818">
        <v>18.600000000000001</v>
      </c>
      <c r="AA72" s="817">
        <v>16.3</v>
      </c>
    </row>
    <row r="73" spans="1:27" ht="31">
      <c r="A73" s="53" t="s">
        <v>797</v>
      </c>
      <c r="B73" s="53" t="s">
        <v>155</v>
      </c>
      <c r="C73" s="53" t="s">
        <v>154</v>
      </c>
      <c r="D73" s="501" t="s">
        <v>786</v>
      </c>
      <c r="E73" s="501" t="s">
        <v>786</v>
      </c>
      <c r="F73" s="501" t="s">
        <v>786</v>
      </c>
      <c r="G73" s="817">
        <v>84.9</v>
      </c>
      <c r="H73" s="817">
        <v>83.1</v>
      </c>
      <c r="I73" s="817">
        <v>81.599999999999994</v>
      </c>
      <c r="J73" s="817">
        <v>79.5</v>
      </c>
      <c r="K73" s="817">
        <v>79.8</v>
      </c>
      <c r="L73" s="817">
        <v>76.599999999999994</v>
      </c>
      <c r="M73" s="817">
        <v>76.099999999999994</v>
      </c>
      <c r="N73" s="817">
        <v>76.2</v>
      </c>
      <c r="O73" s="817">
        <v>75.5</v>
      </c>
      <c r="P73" s="817">
        <v>74.2</v>
      </c>
      <c r="Q73" s="817">
        <v>71.8</v>
      </c>
      <c r="R73" s="817">
        <v>71.8</v>
      </c>
      <c r="S73" s="817">
        <v>69.5</v>
      </c>
      <c r="T73" s="817">
        <v>70.2</v>
      </c>
      <c r="U73" s="817">
        <v>70.5</v>
      </c>
      <c r="V73" s="817">
        <v>69</v>
      </c>
      <c r="W73" s="817">
        <v>69.5</v>
      </c>
      <c r="X73" s="818">
        <v>70.2</v>
      </c>
      <c r="Y73" s="817">
        <v>95</v>
      </c>
      <c r="Z73" s="818">
        <v>74.5</v>
      </c>
      <c r="AA73" s="817">
        <v>76</v>
      </c>
    </row>
    <row r="74" spans="1:27" ht="31.5" thickBot="1">
      <c r="A74" s="56" t="s">
        <v>797</v>
      </c>
      <c r="B74" s="509" t="s">
        <v>46</v>
      </c>
      <c r="C74" s="509" t="s">
        <v>46</v>
      </c>
      <c r="D74" s="502" t="s">
        <v>786</v>
      </c>
      <c r="E74" s="502" t="s">
        <v>786</v>
      </c>
      <c r="F74" s="502" t="s">
        <v>786</v>
      </c>
      <c r="G74" s="623">
        <v>14040</v>
      </c>
      <c r="H74" s="623">
        <v>13960</v>
      </c>
      <c r="I74" s="623">
        <v>14770</v>
      </c>
      <c r="J74" s="623">
        <v>14060</v>
      </c>
      <c r="K74" s="623">
        <v>14180</v>
      </c>
      <c r="L74" s="623">
        <v>12120</v>
      </c>
      <c r="M74" s="623">
        <v>12300</v>
      </c>
      <c r="N74" s="623">
        <v>12520</v>
      </c>
      <c r="O74" s="623">
        <v>12420</v>
      </c>
      <c r="P74" s="623">
        <v>12890</v>
      </c>
      <c r="Q74" s="623">
        <v>9890</v>
      </c>
      <c r="R74" s="623">
        <v>9920</v>
      </c>
      <c r="S74" s="623">
        <v>9800</v>
      </c>
      <c r="T74" s="623">
        <v>9410</v>
      </c>
      <c r="U74" s="623">
        <v>9640</v>
      </c>
      <c r="V74" s="623">
        <v>9810</v>
      </c>
      <c r="W74" s="623">
        <v>9700</v>
      </c>
      <c r="X74" s="829">
        <v>9780</v>
      </c>
      <c r="Y74" s="623">
        <v>2790</v>
      </c>
      <c r="Z74" s="829">
        <v>9030</v>
      </c>
      <c r="AA74" s="623">
        <v>9640</v>
      </c>
    </row>
    <row r="75" spans="1:27">
      <c r="F75" s="814"/>
      <c r="G75" s="814"/>
      <c r="H75" s="814"/>
      <c r="I75" s="814"/>
      <c r="J75" s="814"/>
      <c r="K75" s="814"/>
      <c r="L75" s="814"/>
      <c r="M75" s="814"/>
      <c r="N75" s="814"/>
      <c r="O75" s="814"/>
      <c r="P75" s="814"/>
      <c r="Q75" s="814"/>
      <c r="R75" s="814"/>
      <c r="S75" s="814"/>
      <c r="T75" s="814"/>
      <c r="U75" s="814"/>
      <c r="V75" s="814"/>
      <c r="W75" s="814"/>
      <c r="X75" s="814"/>
      <c r="Y75" s="814"/>
      <c r="Z75" s="830"/>
    </row>
    <row r="76" spans="1:27">
      <c r="F76" s="814"/>
      <c r="G76" s="814"/>
      <c r="H76" s="814"/>
      <c r="I76" s="814"/>
      <c r="J76" s="814"/>
      <c r="K76" s="814"/>
      <c r="L76" s="814"/>
      <c r="M76" s="814"/>
      <c r="N76" s="814"/>
      <c r="O76" s="814"/>
      <c r="P76" s="814"/>
      <c r="Q76" s="814"/>
      <c r="R76" s="814"/>
      <c r="S76" s="814"/>
      <c r="T76" s="814"/>
      <c r="U76" s="814"/>
      <c r="V76" s="814"/>
      <c r="W76" s="814"/>
      <c r="X76" s="814"/>
      <c r="Y76" s="814"/>
      <c r="Z76" s="830"/>
    </row>
    <row r="77" spans="1:27">
      <c r="F77" s="814"/>
      <c r="G77" s="814"/>
      <c r="H77" s="814"/>
      <c r="I77" s="814"/>
      <c r="J77" s="814"/>
      <c r="K77" s="814"/>
      <c r="L77" s="814"/>
      <c r="M77" s="814"/>
      <c r="N77" s="814"/>
      <c r="O77" s="814"/>
      <c r="P77" s="814"/>
      <c r="Q77" s="814"/>
      <c r="R77" s="814"/>
      <c r="S77" s="814"/>
      <c r="T77" s="814"/>
      <c r="U77" s="814"/>
      <c r="V77" s="814"/>
      <c r="W77" s="814"/>
      <c r="X77" s="814"/>
      <c r="Y77" s="814"/>
      <c r="Z77" s="830"/>
    </row>
    <row r="78" spans="1:27">
      <c r="F78" s="814"/>
      <c r="G78" s="814"/>
      <c r="H78" s="814"/>
      <c r="I78" s="814"/>
      <c r="J78" s="814"/>
      <c r="K78" s="814"/>
      <c r="L78" s="814"/>
      <c r="M78" s="814"/>
      <c r="N78" s="814"/>
      <c r="O78" s="814"/>
      <c r="P78" s="814"/>
      <c r="Q78" s="814"/>
      <c r="R78" s="814"/>
      <c r="S78" s="814"/>
      <c r="T78" s="814"/>
      <c r="U78" s="814"/>
      <c r="V78" s="814"/>
      <c r="W78" s="814"/>
      <c r="X78" s="814"/>
      <c r="Y78" s="814"/>
      <c r="Z78" s="830"/>
    </row>
    <row r="79" spans="1:27">
      <c r="F79" s="814"/>
      <c r="G79" s="814"/>
      <c r="H79" s="814"/>
      <c r="I79" s="814"/>
      <c r="J79" s="814"/>
      <c r="K79" s="814"/>
      <c r="L79" s="814"/>
      <c r="M79" s="814"/>
      <c r="N79" s="814"/>
      <c r="O79" s="814"/>
      <c r="P79" s="814"/>
      <c r="Q79" s="814"/>
      <c r="R79" s="814"/>
      <c r="S79" s="814"/>
      <c r="T79" s="814"/>
      <c r="U79" s="814"/>
      <c r="V79" s="814"/>
      <c r="W79" s="814"/>
      <c r="X79" s="814"/>
      <c r="Y79" s="814"/>
      <c r="Z79" s="830"/>
    </row>
    <row r="80" spans="1:27">
      <c r="F80" s="814"/>
      <c r="G80" s="814"/>
      <c r="H80" s="814"/>
      <c r="I80" s="814"/>
      <c r="J80" s="814"/>
      <c r="K80" s="814"/>
      <c r="L80" s="814"/>
      <c r="M80" s="814"/>
      <c r="N80" s="814"/>
      <c r="O80" s="814"/>
      <c r="P80" s="814"/>
      <c r="Q80" s="814"/>
      <c r="R80" s="814"/>
      <c r="S80" s="814"/>
      <c r="T80" s="814"/>
      <c r="U80" s="814"/>
      <c r="V80" s="814"/>
      <c r="W80" s="814"/>
      <c r="X80" s="814"/>
      <c r="Y80" s="814"/>
      <c r="Z80" s="830"/>
    </row>
    <row r="81" spans="6:26">
      <c r="F81" s="814"/>
      <c r="G81" s="814"/>
      <c r="H81" s="814"/>
      <c r="I81" s="814"/>
      <c r="J81" s="814"/>
      <c r="K81" s="814"/>
      <c r="L81" s="814"/>
      <c r="M81" s="814"/>
      <c r="N81" s="814"/>
      <c r="O81" s="814"/>
      <c r="P81" s="814"/>
      <c r="Q81" s="814"/>
      <c r="R81" s="814"/>
      <c r="S81" s="814"/>
      <c r="T81" s="814"/>
      <c r="U81" s="814"/>
      <c r="V81" s="814"/>
      <c r="W81" s="814"/>
      <c r="X81" s="814"/>
      <c r="Y81" s="814"/>
      <c r="Z81" s="830"/>
    </row>
    <row r="82" spans="6:26">
      <c r="F82" s="814"/>
      <c r="G82" s="814"/>
      <c r="H82" s="814"/>
      <c r="I82" s="814"/>
      <c r="J82" s="814"/>
      <c r="K82" s="814"/>
      <c r="L82" s="814"/>
      <c r="M82" s="814"/>
      <c r="N82" s="814"/>
      <c r="O82" s="814"/>
      <c r="P82" s="814"/>
      <c r="Q82" s="814"/>
      <c r="R82" s="814"/>
      <c r="S82" s="814"/>
      <c r="T82" s="814"/>
      <c r="U82" s="814"/>
      <c r="V82" s="814"/>
      <c r="W82" s="814"/>
      <c r="X82" s="814"/>
      <c r="Y82" s="814"/>
      <c r="Z82" s="830"/>
    </row>
    <row r="83" spans="6:26">
      <c r="F83" s="814"/>
      <c r="G83" s="814"/>
      <c r="H83" s="814"/>
      <c r="I83" s="814"/>
      <c r="J83" s="814"/>
      <c r="K83" s="814"/>
      <c r="L83" s="814"/>
      <c r="M83" s="814"/>
      <c r="N83" s="814"/>
      <c r="O83" s="814"/>
      <c r="P83" s="814"/>
      <c r="Q83" s="814"/>
      <c r="R83" s="814"/>
      <c r="S83" s="814"/>
      <c r="T83" s="814"/>
      <c r="U83" s="814"/>
      <c r="V83" s="814"/>
      <c r="W83" s="814"/>
      <c r="X83" s="814"/>
      <c r="Y83" s="814"/>
      <c r="Z83" s="830"/>
    </row>
    <row r="84" spans="6:26">
      <c r="F84" s="814"/>
      <c r="G84" s="814"/>
      <c r="H84" s="814"/>
      <c r="I84" s="814"/>
      <c r="J84" s="814"/>
      <c r="K84" s="814"/>
      <c r="L84" s="814"/>
      <c r="M84" s="814"/>
      <c r="N84" s="814"/>
      <c r="O84" s="814"/>
      <c r="P84" s="814"/>
      <c r="Q84" s="814"/>
      <c r="R84" s="814"/>
      <c r="S84" s="814"/>
      <c r="T84" s="814"/>
      <c r="U84" s="814"/>
      <c r="V84" s="814"/>
      <c r="W84" s="814"/>
      <c r="X84" s="814"/>
      <c r="Y84" s="814"/>
      <c r="Z84" s="830"/>
    </row>
    <row r="85" spans="6:26">
      <c r="F85" s="814"/>
      <c r="G85" s="814"/>
      <c r="H85" s="814"/>
      <c r="I85" s="814"/>
      <c r="J85" s="814"/>
      <c r="K85" s="814"/>
      <c r="L85" s="814"/>
      <c r="M85" s="814"/>
      <c r="N85" s="814"/>
      <c r="O85" s="814"/>
      <c r="P85" s="814"/>
      <c r="Q85" s="814"/>
      <c r="R85" s="814"/>
      <c r="S85" s="814"/>
      <c r="T85" s="814"/>
      <c r="U85" s="814"/>
      <c r="V85" s="814"/>
      <c r="W85" s="814"/>
      <c r="X85" s="814"/>
      <c r="Y85" s="814"/>
      <c r="Z85" s="830"/>
    </row>
    <row r="86" spans="6:26">
      <c r="F86" s="814"/>
      <c r="G86" s="814"/>
      <c r="H86" s="814"/>
      <c r="I86" s="814"/>
      <c r="J86" s="814"/>
      <c r="K86" s="814"/>
      <c r="L86" s="814"/>
      <c r="M86" s="814"/>
      <c r="N86" s="814"/>
      <c r="O86" s="814"/>
      <c r="P86" s="814"/>
      <c r="Q86" s="814"/>
      <c r="R86" s="814"/>
      <c r="S86" s="814"/>
      <c r="T86" s="814"/>
      <c r="U86" s="814"/>
      <c r="V86" s="814"/>
      <c r="W86" s="814"/>
      <c r="X86" s="814"/>
      <c r="Y86" s="814"/>
      <c r="Z86" s="830"/>
    </row>
  </sheetData>
  <phoneticPr fontId="54" type="noConversion"/>
  <pageMargins left="0.7" right="0.7" top="0.75" bottom="0.75" header="0.3" footer="0.3"/>
  <pageSetup paperSize="9" orientation="portrait" r:id="rId1"/>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5C8B-319D-4BF2-BD42-6A59E5385381}">
  <sheetPr codeName="Sheet59"/>
  <dimension ref="A1:H14"/>
  <sheetViews>
    <sheetView workbookViewId="0"/>
  </sheetViews>
  <sheetFormatPr defaultColWidth="9.23046875" defaultRowHeight="15.5"/>
  <cols>
    <col min="1" max="1" width="14.84375" style="9" customWidth="1"/>
    <col min="2" max="16384" width="9.23046875" style="9"/>
  </cols>
  <sheetData>
    <row r="1" spans="1:8" ht="18">
      <c r="A1" s="845" t="s">
        <v>1121</v>
      </c>
    </row>
    <row r="2" spans="1:8">
      <c r="A2" s="690" t="s">
        <v>920</v>
      </c>
    </row>
    <row r="3" spans="1:8" ht="16" thickBot="1">
      <c r="A3" s="328" t="s">
        <v>30</v>
      </c>
    </row>
    <row r="4" spans="1:8">
      <c r="A4" s="1054" t="s">
        <v>739</v>
      </c>
      <c r="B4" s="1055" t="s">
        <v>364</v>
      </c>
      <c r="C4" s="1055" t="s">
        <v>365</v>
      </c>
      <c r="D4" s="1055" t="s">
        <v>366</v>
      </c>
      <c r="E4" s="1056" t="s">
        <v>367</v>
      </c>
      <c r="F4" s="1055" t="s">
        <v>352</v>
      </c>
      <c r="G4" s="1056" t="s">
        <v>513</v>
      </c>
      <c r="H4" s="1055" t="s">
        <v>1079</v>
      </c>
    </row>
    <row r="5" spans="1:8">
      <c r="A5" s="134" t="s">
        <v>26</v>
      </c>
      <c r="B5" s="9">
        <v>6</v>
      </c>
      <c r="C5" s="9">
        <v>5</v>
      </c>
      <c r="D5" s="9">
        <v>5</v>
      </c>
      <c r="E5" s="801">
        <v>5</v>
      </c>
      <c r="F5" s="9">
        <v>49</v>
      </c>
      <c r="G5" s="801">
        <v>34</v>
      </c>
      <c r="H5" s="9">
        <v>20</v>
      </c>
    </row>
    <row r="6" spans="1:8">
      <c r="A6" s="134" t="s">
        <v>732</v>
      </c>
      <c r="B6" s="9">
        <v>1</v>
      </c>
      <c r="C6" s="9">
        <v>1</v>
      </c>
      <c r="D6" s="9">
        <v>1</v>
      </c>
      <c r="E6" s="801">
        <v>1</v>
      </c>
      <c r="F6" s="9">
        <v>4</v>
      </c>
      <c r="G6" s="801">
        <v>4</v>
      </c>
      <c r="H6" s="9">
        <v>4</v>
      </c>
    </row>
    <row r="7" spans="1:8">
      <c r="A7" s="134" t="s">
        <v>733</v>
      </c>
      <c r="B7" s="9">
        <v>3</v>
      </c>
      <c r="C7" s="9">
        <v>4</v>
      </c>
      <c r="D7" s="9">
        <v>4</v>
      </c>
      <c r="E7" s="801">
        <v>5</v>
      </c>
      <c r="F7" s="9">
        <v>4</v>
      </c>
      <c r="G7" s="801">
        <v>7</v>
      </c>
      <c r="H7" s="9">
        <v>8</v>
      </c>
    </row>
    <row r="8" spans="1:8">
      <c r="A8" s="134" t="s">
        <v>734</v>
      </c>
      <c r="B8" s="9">
        <v>8</v>
      </c>
      <c r="C8" s="9">
        <v>10</v>
      </c>
      <c r="D8" s="9">
        <v>10</v>
      </c>
      <c r="E8" s="801">
        <v>9</v>
      </c>
      <c r="F8" s="9">
        <v>7</v>
      </c>
      <c r="G8" s="801">
        <v>11</v>
      </c>
      <c r="H8" s="9">
        <v>12</v>
      </c>
    </row>
    <row r="9" spans="1:8" ht="15.65" customHeight="1">
      <c r="A9" s="134" t="s">
        <v>735</v>
      </c>
      <c r="B9" s="9">
        <v>11</v>
      </c>
      <c r="C9" s="9">
        <v>11</v>
      </c>
      <c r="D9" s="9">
        <v>11</v>
      </c>
      <c r="E9" s="801">
        <v>11</v>
      </c>
      <c r="F9" s="9">
        <v>8</v>
      </c>
      <c r="G9" s="801">
        <v>9</v>
      </c>
      <c r="H9" s="9">
        <v>12</v>
      </c>
    </row>
    <row r="10" spans="1:8">
      <c r="A10" s="134" t="s">
        <v>736</v>
      </c>
      <c r="B10" s="9">
        <v>61</v>
      </c>
      <c r="C10" s="9">
        <v>62</v>
      </c>
      <c r="D10" s="9">
        <v>61</v>
      </c>
      <c r="E10" s="801">
        <v>62</v>
      </c>
      <c r="F10" s="9">
        <v>26</v>
      </c>
      <c r="G10" s="801">
        <v>31</v>
      </c>
      <c r="H10" s="9">
        <v>38</v>
      </c>
    </row>
    <row r="11" spans="1:8">
      <c r="A11" s="134" t="s">
        <v>737</v>
      </c>
      <c r="B11" s="9">
        <v>7</v>
      </c>
      <c r="C11" s="9">
        <v>5</v>
      </c>
      <c r="D11" s="9">
        <v>6</v>
      </c>
      <c r="E11" s="801">
        <v>5</v>
      </c>
      <c r="F11" s="9">
        <v>2</v>
      </c>
      <c r="G11" s="801">
        <v>3</v>
      </c>
      <c r="H11" s="9">
        <v>5</v>
      </c>
    </row>
    <row r="12" spans="1:8">
      <c r="A12" s="134" t="s">
        <v>738</v>
      </c>
      <c r="B12" s="9">
        <v>3</v>
      </c>
      <c r="C12" s="9">
        <v>2</v>
      </c>
      <c r="D12" s="9">
        <v>2</v>
      </c>
      <c r="E12" s="801">
        <v>3</v>
      </c>
      <c r="F12" s="9">
        <v>1</v>
      </c>
      <c r="G12" s="801">
        <v>1</v>
      </c>
      <c r="H12" s="1337">
        <v>1</v>
      </c>
    </row>
    <row r="13" spans="1:8">
      <c r="A13" s="311" t="s">
        <v>31</v>
      </c>
      <c r="B13" s="875">
        <v>4650</v>
      </c>
      <c r="C13" s="875">
        <v>4670</v>
      </c>
      <c r="D13" s="875">
        <v>1520</v>
      </c>
      <c r="E13" s="1037">
        <v>1500</v>
      </c>
      <c r="F13" s="875">
        <v>1440</v>
      </c>
      <c r="G13" s="1037">
        <v>4140</v>
      </c>
      <c r="H13" s="875">
        <v>4580</v>
      </c>
    </row>
    <row r="14" spans="1:8">
      <c r="A14" s="696"/>
    </row>
  </sheetData>
  <pageMargins left="0.7" right="0.7" top="0.75" bottom="0.75" header="0.3" footer="0.3"/>
  <pageSetup paperSize="9" orientation="portrait" r:id="rId1"/>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47DB-D726-410A-AC7F-9BA8730BF539}">
  <sheetPr codeName="Sheet60"/>
  <dimension ref="A1:M89"/>
  <sheetViews>
    <sheetView workbookViewId="0">
      <pane ySplit="4" topLeftCell="A5" activePane="bottomLeft" state="frozen"/>
      <selection pane="bottomLeft"/>
    </sheetView>
  </sheetViews>
  <sheetFormatPr defaultColWidth="9.23046875" defaultRowHeight="15.5"/>
  <cols>
    <col min="1" max="1" width="34.3046875" style="9" customWidth="1"/>
    <col min="2" max="2" width="30.53515625" style="9" customWidth="1"/>
    <col min="3" max="10" width="9.23046875" style="9"/>
    <col min="11" max="11" width="12.07421875" style="9" customWidth="1"/>
    <col min="12" max="16384" width="9.23046875" style="9"/>
  </cols>
  <sheetData>
    <row r="1" spans="1:13" ht="18.5" thickBot="1">
      <c r="A1" s="1201" t="s">
        <v>1246</v>
      </c>
    </row>
    <row r="2" spans="1:13">
      <c r="A2" s="690" t="s">
        <v>920</v>
      </c>
    </row>
    <row r="3" spans="1:13" ht="16" thickBot="1">
      <c r="A3" s="328" t="s">
        <v>30</v>
      </c>
      <c r="C3" s="815"/>
      <c r="D3" s="815"/>
      <c r="E3" s="815"/>
      <c r="F3" s="815"/>
      <c r="G3" s="815"/>
      <c r="H3" s="815"/>
      <c r="I3" s="815"/>
      <c r="J3" s="815"/>
      <c r="K3" s="815"/>
    </row>
    <row r="4" spans="1:13">
      <c r="A4" s="1042" t="s">
        <v>35</v>
      </c>
      <c r="B4" s="413" t="s">
        <v>36</v>
      </c>
      <c r="C4" s="864" t="s">
        <v>26</v>
      </c>
      <c r="D4" s="864" t="s">
        <v>732</v>
      </c>
      <c r="E4" s="864" t="s">
        <v>733</v>
      </c>
      <c r="F4" s="864" t="s">
        <v>734</v>
      </c>
      <c r="G4" s="864" t="s">
        <v>735</v>
      </c>
      <c r="H4" s="864" t="s">
        <v>736</v>
      </c>
      <c r="I4" s="864" t="s">
        <v>737</v>
      </c>
      <c r="J4" s="1043" t="s">
        <v>738</v>
      </c>
      <c r="K4" s="865" t="s">
        <v>31</v>
      </c>
    </row>
    <row r="5" spans="1:13">
      <c r="A5" s="1014" t="s">
        <v>197</v>
      </c>
      <c r="B5" s="881" t="s">
        <v>197</v>
      </c>
      <c r="C5" s="881">
        <v>20</v>
      </c>
      <c r="D5" s="881">
        <v>4</v>
      </c>
      <c r="E5" s="881">
        <v>8</v>
      </c>
      <c r="F5" s="881">
        <v>12</v>
      </c>
      <c r="G5" s="881">
        <v>12</v>
      </c>
      <c r="H5" s="881">
        <v>38</v>
      </c>
      <c r="I5" s="881">
        <v>5</v>
      </c>
      <c r="J5" s="1044">
        <v>1</v>
      </c>
      <c r="K5" s="1045">
        <v>4580</v>
      </c>
    </row>
    <row r="6" spans="1:13">
      <c r="A6" s="311" t="s">
        <v>66</v>
      </c>
      <c r="B6" s="417" t="s">
        <v>271</v>
      </c>
      <c r="C6" s="739">
        <v>20</v>
      </c>
      <c r="D6" s="739">
        <v>4</v>
      </c>
      <c r="E6" s="739">
        <v>6</v>
      </c>
      <c r="F6" s="739">
        <v>10</v>
      </c>
      <c r="G6" s="739">
        <v>10</v>
      </c>
      <c r="H6" s="739">
        <v>43</v>
      </c>
      <c r="I6" s="9">
        <v>7</v>
      </c>
      <c r="J6" s="1046">
        <v>1</v>
      </c>
      <c r="K6" s="1047">
        <v>2200</v>
      </c>
    </row>
    <row r="7" spans="1:13">
      <c r="A7" s="134" t="s">
        <v>66</v>
      </c>
      <c r="B7" s="226" t="s">
        <v>270</v>
      </c>
      <c r="C7" s="9">
        <v>20</v>
      </c>
      <c r="D7" s="9">
        <v>4</v>
      </c>
      <c r="E7" s="9">
        <v>11</v>
      </c>
      <c r="F7" s="9">
        <v>14</v>
      </c>
      <c r="G7" s="9">
        <v>13</v>
      </c>
      <c r="H7" s="9">
        <v>33</v>
      </c>
      <c r="I7" s="9">
        <v>3</v>
      </c>
      <c r="J7" s="1048">
        <v>1</v>
      </c>
      <c r="K7" s="879">
        <v>2380</v>
      </c>
    </row>
    <row r="8" spans="1:13" s="328" customFormat="1">
      <c r="A8" s="969" t="s">
        <v>66</v>
      </c>
      <c r="B8" s="229" t="s">
        <v>1080</v>
      </c>
      <c r="C8" s="844" t="s">
        <v>269</v>
      </c>
      <c r="D8" s="844" t="s">
        <v>269</v>
      </c>
      <c r="E8" s="844" t="s">
        <v>269</v>
      </c>
      <c r="F8" s="844" t="s">
        <v>269</v>
      </c>
      <c r="G8" s="844" t="s">
        <v>269</v>
      </c>
      <c r="H8" s="844" t="s">
        <v>269</v>
      </c>
      <c r="I8" s="844" t="s">
        <v>269</v>
      </c>
      <c r="J8" s="1052" t="s">
        <v>269</v>
      </c>
      <c r="K8" s="1053">
        <v>0</v>
      </c>
    </row>
    <row r="9" spans="1:13">
      <c r="A9" s="134" t="s">
        <v>32</v>
      </c>
      <c r="B9" s="414" t="s">
        <v>199</v>
      </c>
      <c r="C9" s="9">
        <v>6</v>
      </c>
      <c r="D9" s="9">
        <v>2</v>
      </c>
      <c r="E9" s="9">
        <v>15</v>
      </c>
      <c r="F9" s="9">
        <v>14</v>
      </c>
      <c r="G9" s="9">
        <v>6</v>
      </c>
      <c r="H9" s="9">
        <v>49</v>
      </c>
      <c r="I9" s="9">
        <v>6</v>
      </c>
      <c r="J9" s="1048">
        <v>2</v>
      </c>
      <c r="K9" s="879">
        <v>50</v>
      </c>
    </row>
    <row r="10" spans="1:13">
      <c r="A10" s="134" t="s">
        <v>32</v>
      </c>
      <c r="B10" s="94" t="s">
        <v>52</v>
      </c>
      <c r="C10" s="9">
        <v>16</v>
      </c>
      <c r="D10" s="9">
        <v>4</v>
      </c>
      <c r="E10" s="9">
        <v>8</v>
      </c>
      <c r="F10" s="9">
        <v>11</v>
      </c>
      <c r="G10" s="9">
        <v>12</v>
      </c>
      <c r="H10" s="9">
        <v>42</v>
      </c>
      <c r="I10" s="9">
        <v>6</v>
      </c>
      <c r="J10" s="1048">
        <v>1</v>
      </c>
      <c r="K10" s="879">
        <v>570</v>
      </c>
    </row>
    <row r="11" spans="1:13">
      <c r="A11" s="134" t="s">
        <v>32</v>
      </c>
      <c r="B11" s="94" t="s">
        <v>53</v>
      </c>
      <c r="C11" s="9">
        <v>18</v>
      </c>
      <c r="D11" s="9">
        <v>4</v>
      </c>
      <c r="E11" s="9">
        <v>10</v>
      </c>
      <c r="F11" s="9">
        <v>10</v>
      </c>
      <c r="G11" s="9">
        <v>11</v>
      </c>
      <c r="H11" s="9">
        <v>39</v>
      </c>
      <c r="I11" s="9">
        <v>5</v>
      </c>
      <c r="J11" s="1048">
        <v>2</v>
      </c>
      <c r="K11" s="879">
        <v>1070</v>
      </c>
    </row>
    <row r="12" spans="1:13">
      <c r="A12" s="134" t="s">
        <v>32</v>
      </c>
      <c r="B12" s="94" t="s">
        <v>54</v>
      </c>
      <c r="C12" s="9">
        <v>24</v>
      </c>
      <c r="D12" s="9">
        <v>4</v>
      </c>
      <c r="E12" s="9">
        <v>6</v>
      </c>
      <c r="F12" s="9">
        <v>11</v>
      </c>
      <c r="G12" s="9">
        <v>12</v>
      </c>
      <c r="H12" s="9">
        <v>36</v>
      </c>
      <c r="I12" s="9">
        <v>5</v>
      </c>
      <c r="J12" s="1048">
        <v>1</v>
      </c>
      <c r="K12" s="879">
        <v>950</v>
      </c>
    </row>
    <row r="13" spans="1:13">
      <c r="A13" s="134" t="s">
        <v>32</v>
      </c>
      <c r="B13" s="94" t="s">
        <v>55</v>
      </c>
      <c r="C13" s="9">
        <v>22</v>
      </c>
      <c r="D13" s="9">
        <v>4</v>
      </c>
      <c r="E13" s="9">
        <v>9</v>
      </c>
      <c r="F13" s="9">
        <v>14</v>
      </c>
      <c r="G13" s="9">
        <v>11</v>
      </c>
      <c r="H13" s="9">
        <v>36</v>
      </c>
      <c r="I13" s="9">
        <v>3</v>
      </c>
      <c r="J13" s="1048">
        <v>2</v>
      </c>
      <c r="K13" s="879">
        <v>1180</v>
      </c>
    </row>
    <row r="14" spans="1:13">
      <c r="A14" s="134" t="s">
        <v>32</v>
      </c>
      <c r="B14" s="94" t="s">
        <v>56</v>
      </c>
      <c r="C14" s="9">
        <v>22</v>
      </c>
      <c r="D14" s="9">
        <v>4</v>
      </c>
      <c r="E14" s="9">
        <v>9</v>
      </c>
      <c r="F14" s="9">
        <v>14</v>
      </c>
      <c r="G14" s="9">
        <v>12</v>
      </c>
      <c r="H14" s="9">
        <v>33</v>
      </c>
      <c r="I14" s="9">
        <v>4</v>
      </c>
      <c r="J14" s="1048">
        <v>2</v>
      </c>
      <c r="K14" s="879">
        <v>760</v>
      </c>
      <c r="M14" s="328"/>
    </row>
    <row r="15" spans="1:13">
      <c r="A15" s="407" t="s">
        <v>110</v>
      </c>
      <c r="B15" s="739" t="s">
        <v>80</v>
      </c>
      <c r="C15" s="739">
        <v>19</v>
      </c>
      <c r="D15" s="739">
        <v>4</v>
      </c>
      <c r="E15" s="739">
        <v>8</v>
      </c>
      <c r="F15" s="739">
        <v>12</v>
      </c>
      <c r="G15" s="739">
        <v>12</v>
      </c>
      <c r="H15" s="739">
        <v>40</v>
      </c>
      <c r="I15" s="739">
        <v>5</v>
      </c>
      <c r="J15" s="1046">
        <v>1</v>
      </c>
      <c r="K15" s="1047">
        <v>3250</v>
      </c>
    </row>
    <row r="16" spans="1:13">
      <c r="A16" s="225" t="s">
        <v>110</v>
      </c>
      <c r="B16" s="9" t="s">
        <v>81</v>
      </c>
      <c r="C16" s="9">
        <v>24</v>
      </c>
      <c r="D16" s="9">
        <v>5</v>
      </c>
      <c r="E16" s="9">
        <v>12</v>
      </c>
      <c r="F16" s="9">
        <v>11</v>
      </c>
      <c r="G16" s="9">
        <v>9</v>
      </c>
      <c r="H16" s="9">
        <v>31</v>
      </c>
      <c r="I16" s="9">
        <v>3</v>
      </c>
      <c r="J16" s="1048">
        <v>4</v>
      </c>
      <c r="K16" s="879">
        <v>730</v>
      </c>
    </row>
    <row r="17" spans="1:11">
      <c r="A17" s="225" t="s">
        <v>110</v>
      </c>
      <c r="B17" s="226" t="s">
        <v>718</v>
      </c>
      <c r="C17" s="9" t="s">
        <v>269</v>
      </c>
      <c r="D17" s="9" t="s">
        <v>269</v>
      </c>
      <c r="E17" s="9" t="s">
        <v>269</v>
      </c>
      <c r="F17" s="9" t="s">
        <v>269</v>
      </c>
      <c r="G17" s="9" t="s">
        <v>269</v>
      </c>
      <c r="H17" s="9" t="s">
        <v>269</v>
      </c>
      <c r="I17" s="9" t="s">
        <v>269</v>
      </c>
      <c r="J17" s="1048" t="s">
        <v>269</v>
      </c>
      <c r="K17" s="879">
        <v>50</v>
      </c>
    </row>
    <row r="18" spans="1:11">
      <c r="A18" s="225" t="s">
        <v>110</v>
      </c>
      <c r="B18" s="328" t="s">
        <v>82</v>
      </c>
      <c r="C18" s="328">
        <v>11</v>
      </c>
      <c r="D18" s="328">
        <v>0</v>
      </c>
      <c r="E18" s="328">
        <v>15</v>
      </c>
      <c r="F18" s="328">
        <v>6</v>
      </c>
      <c r="G18" s="328">
        <v>10</v>
      </c>
      <c r="H18" s="328">
        <v>47</v>
      </c>
      <c r="I18" s="328">
        <v>6</v>
      </c>
      <c r="J18" s="1051">
        <v>4</v>
      </c>
      <c r="K18" s="1003">
        <v>80</v>
      </c>
    </row>
    <row r="19" spans="1:11">
      <c r="A19" s="225" t="s">
        <v>110</v>
      </c>
      <c r="B19" s="328" t="s">
        <v>119</v>
      </c>
      <c r="C19" s="328">
        <v>22</v>
      </c>
      <c r="D19" s="328">
        <v>6</v>
      </c>
      <c r="E19" s="328">
        <v>9</v>
      </c>
      <c r="F19" s="328">
        <v>8</v>
      </c>
      <c r="G19" s="328">
        <v>13</v>
      </c>
      <c r="H19" s="328">
        <v>38</v>
      </c>
      <c r="I19" s="328">
        <v>4</v>
      </c>
      <c r="J19" s="1051">
        <v>1</v>
      </c>
      <c r="K19" s="1003">
        <v>380</v>
      </c>
    </row>
    <row r="20" spans="1:11">
      <c r="A20" s="225" t="s">
        <v>110</v>
      </c>
      <c r="B20" s="328" t="s">
        <v>83</v>
      </c>
      <c r="C20" s="328">
        <v>31</v>
      </c>
      <c r="D20" s="328">
        <v>3</v>
      </c>
      <c r="E20" s="328">
        <v>8</v>
      </c>
      <c r="F20" s="328">
        <v>18</v>
      </c>
      <c r="G20" s="328">
        <v>6</v>
      </c>
      <c r="H20" s="328">
        <v>31</v>
      </c>
      <c r="I20" s="328">
        <v>1</v>
      </c>
      <c r="J20" s="1051">
        <v>1</v>
      </c>
      <c r="K20" s="1003">
        <v>60</v>
      </c>
    </row>
    <row r="21" spans="1:11">
      <c r="A21" s="223" t="s">
        <v>110</v>
      </c>
      <c r="B21" s="844" t="s">
        <v>458</v>
      </c>
      <c r="C21" s="844">
        <v>25</v>
      </c>
      <c r="D21" s="844">
        <v>3</v>
      </c>
      <c r="E21" s="844">
        <v>6</v>
      </c>
      <c r="F21" s="844">
        <v>22</v>
      </c>
      <c r="G21" s="844">
        <v>5</v>
      </c>
      <c r="H21" s="844">
        <v>32</v>
      </c>
      <c r="I21" s="844">
        <v>5</v>
      </c>
      <c r="J21" s="1052">
        <v>3</v>
      </c>
      <c r="K21" s="1053">
        <v>60</v>
      </c>
    </row>
    <row r="22" spans="1:11">
      <c r="A22" s="849" t="s">
        <v>657</v>
      </c>
      <c r="B22" s="9" t="s">
        <v>26</v>
      </c>
      <c r="C22" s="9">
        <v>21</v>
      </c>
      <c r="D22" s="9">
        <v>4</v>
      </c>
      <c r="E22" s="9">
        <v>9</v>
      </c>
      <c r="F22" s="9">
        <v>11</v>
      </c>
      <c r="G22" s="9">
        <v>12</v>
      </c>
      <c r="H22" s="9">
        <v>37</v>
      </c>
      <c r="I22" s="9">
        <v>5</v>
      </c>
      <c r="J22" s="1048">
        <v>1</v>
      </c>
      <c r="K22" s="879">
        <v>3010</v>
      </c>
    </row>
    <row r="23" spans="1:11">
      <c r="A23" s="849" t="s">
        <v>657</v>
      </c>
      <c r="B23" s="9" t="s">
        <v>659</v>
      </c>
      <c r="C23" s="9">
        <v>17</v>
      </c>
      <c r="D23" s="9">
        <v>3</v>
      </c>
      <c r="E23" s="9">
        <v>9</v>
      </c>
      <c r="F23" s="9">
        <v>13</v>
      </c>
      <c r="G23" s="9">
        <v>11</v>
      </c>
      <c r="H23" s="9">
        <v>43</v>
      </c>
      <c r="I23" s="9">
        <v>3</v>
      </c>
      <c r="J23" s="1048">
        <v>2</v>
      </c>
      <c r="K23" s="879">
        <v>690</v>
      </c>
    </row>
    <row r="24" spans="1:11">
      <c r="A24" s="849" t="s">
        <v>657</v>
      </c>
      <c r="B24" s="9" t="s">
        <v>660</v>
      </c>
      <c r="C24" s="9">
        <v>17</v>
      </c>
      <c r="D24" s="9">
        <v>5</v>
      </c>
      <c r="E24" s="9">
        <v>8</v>
      </c>
      <c r="F24" s="9">
        <v>13</v>
      </c>
      <c r="G24" s="9">
        <v>11</v>
      </c>
      <c r="H24" s="9">
        <v>39</v>
      </c>
      <c r="I24" s="9">
        <v>6</v>
      </c>
      <c r="J24" s="1048">
        <v>2</v>
      </c>
      <c r="K24" s="879">
        <v>500</v>
      </c>
    </row>
    <row r="25" spans="1:11">
      <c r="A25" s="849" t="s">
        <v>657</v>
      </c>
      <c r="B25" s="9" t="s">
        <v>661</v>
      </c>
      <c r="C25" s="9">
        <v>21</v>
      </c>
      <c r="D25" s="9">
        <v>7</v>
      </c>
      <c r="E25" s="9">
        <v>6</v>
      </c>
      <c r="F25" s="9">
        <v>8</v>
      </c>
      <c r="G25" s="9">
        <v>14</v>
      </c>
      <c r="H25" s="9">
        <v>38</v>
      </c>
      <c r="I25" s="9">
        <v>5</v>
      </c>
      <c r="J25" s="1048">
        <v>1</v>
      </c>
      <c r="K25" s="879">
        <v>250</v>
      </c>
    </row>
    <row r="26" spans="1:11">
      <c r="A26" s="849" t="s">
        <v>657</v>
      </c>
      <c r="B26" s="9" t="s">
        <v>662</v>
      </c>
      <c r="C26" s="9">
        <v>16</v>
      </c>
      <c r="D26" s="9">
        <v>1</v>
      </c>
      <c r="E26" s="9">
        <v>5</v>
      </c>
      <c r="F26" s="9">
        <v>16</v>
      </c>
      <c r="G26" s="9">
        <v>12</v>
      </c>
      <c r="H26" s="9">
        <v>32</v>
      </c>
      <c r="I26" s="9">
        <v>17</v>
      </c>
      <c r="J26" s="1048">
        <v>0</v>
      </c>
      <c r="K26" s="879">
        <v>50</v>
      </c>
    </row>
    <row r="27" spans="1:11">
      <c r="A27" s="849" t="s">
        <v>657</v>
      </c>
      <c r="B27" s="9" t="s">
        <v>663</v>
      </c>
      <c r="C27" s="9">
        <v>24</v>
      </c>
      <c r="D27" s="9">
        <v>9</v>
      </c>
      <c r="E27" s="9">
        <v>9</v>
      </c>
      <c r="F27" s="9">
        <v>16</v>
      </c>
      <c r="G27" s="9">
        <v>8</v>
      </c>
      <c r="H27" s="9">
        <v>28</v>
      </c>
      <c r="I27" s="9">
        <v>5</v>
      </c>
      <c r="J27" s="1048">
        <v>2</v>
      </c>
      <c r="K27" s="879">
        <v>90</v>
      </c>
    </row>
    <row r="28" spans="1:11">
      <c r="A28" s="311" t="s">
        <v>67</v>
      </c>
      <c r="B28" s="415" t="s">
        <v>34</v>
      </c>
      <c r="C28" s="739">
        <v>22</v>
      </c>
      <c r="D28" s="739">
        <v>4</v>
      </c>
      <c r="E28" s="739">
        <v>9</v>
      </c>
      <c r="F28" s="739">
        <v>11</v>
      </c>
      <c r="G28" s="739">
        <v>14</v>
      </c>
      <c r="H28" s="739">
        <v>33</v>
      </c>
      <c r="I28" s="739">
        <v>5</v>
      </c>
      <c r="J28" s="1046">
        <v>1</v>
      </c>
      <c r="K28" s="1047">
        <v>660</v>
      </c>
    </row>
    <row r="29" spans="1:11">
      <c r="A29" s="874" t="s">
        <v>67</v>
      </c>
      <c r="B29" s="320" t="s">
        <v>33</v>
      </c>
      <c r="C29" s="740">
        <v>20</v>
      </c>
      <c r="D29" s="740">
        <v>4</v>
      </c>
      <c r="E29" s="740">
        <v>8</v>
      </c>
      <c r="F29" s="740">
        <v>12</v>
      </c>
      <c r="G29" s="740">
        <v>11</v>
      </c>
      <c r="H29" s="740">
        <v>39</v>
      </c>
      <c r="I29" s="740">
        <v>5</v>
      </c>
      <c r="J29" s="1049">
        <v>1</v>
      </c>
      <c r="K29" s="1050">
        <v>3900</v>
      </c>
    </row>
    <row r="30" spans="1:11">
      <c r="A30" s="311" t="s">
        <v>111</v>
      </c>
      <c r="B30" s="415" t="s">
        <v>84</v>
      </c>
      <c r="C30" s="739">
        <v>37</v>
      </c>
      <c r="D30" s="739">
        <v>2</v>
      </c>
      <c r="E30" s="739">
        <v>7</v>
      </c>
      <c r="F30" s="739">
        <v>8</v>
      </c>
      <c r="G30" s="739">
        <v>4</v>
      </c>
      <c r="H30" s="739">
        <v>25</v>
      </c>
      <c r="I30" s="739">
        <v>12</v>
      </c>
      <c r="J30" s="1046">
        <v>4</v>
      </c>
      <c r="K30" s="1047">
        <v>560</v>
      </c>
    </row>
    <row r="31" spans="1:11">
      <c r="A31" s="134" t="s">
        <v>111</v>
      </c>
      <c r="B31" s="94" t="s">
        <v>85</v>
      </c>
      <c r="C31" s="9">
        <v>19</v>
      </c>
      <c r="D31" s="9">
        <v>4</v>
      </c>
      <c r="E31" s="9">
        <v>7</v>
      </c>
      <c r="F31" s="9">
        <v>9</v>
      </c>
      <c r="G31" s="9">
        <v>11</v>
      </c>
      <c r="H31" s="9">
        <v>45</v>
      </c>
      <c r="I31" s="9">
        <v>4</v>
      </c>
      <c r="J31" s="1048">
        <v>1</v>
      </c>
      <c r="K31" s="879">
        <v>3110</v>
      </c>
    </row>
    <row r="32" spans="1:11">
      <c r="A32" s="874" t="s">
        <v>111</v>
      </c>
      <c r="B32" s="320" t="s">
        <v>86</v>
      </c>
      <c r="C32" s="740">
        <v>14</v>
      </c>
      <c r="D32" s="740">
        <v>6</v>
      </c>
      <c r="E32" s="740">
        <v>17</v>
      </c>
      <c r="F32" s="740">
        <v>25</v>
      </c>
      <c r="G32" s="740">
        <v>18</v>
      </c>
      <c r="H32" s="740">
        <v>16</v>
      </c>
      <c r="I32" s="740">
        <v>2</v>
      </c>
      <c r="J32" s="1049">
        <v>2</v>
      </c>
      <c r="K32" s="1050">
        <v>910</v>
      </c>
    </row>
    <row r="33" spans="1:11">
      <c r="A33" s="134" t="s">
        <v>112</v>
      </c>
      <c r="B33" s="414" t="s">
        <v>87</v>
      </c>
      <c r="C33" s="9">
        <v>15</v>
      </c>
      <c r="D33" s="9">
        <v>3</v>
      </c>
      <c r="E33" s="9">
        <v>6</v>
      </c>
      <c r="F33" s="9">
        <v>13</v>
      </c>
      <c r="G33" s="9">
        <v>13</v>
      </c>
      <c r="H33" s="9">
        <v>42</v>
      </c>
      <c r="I33" s="9">
        <v>6</v>
      </c>
      <c r="J33" s="1048">
        <v>1</v>
      </c>
      <c r="K33" s="879">
        <v>770</v>
      </c>
    </row>
    <row r="34" spans="1:11">
      <c r="A34" s="134" t="s">
        <v>112</v>
      </c>
      <c r="B34" s="94" t="s">
        <v>88</v>
      </c>
      <c r="C34" s="9">
        <v>16</v>
      </c>
      <c r="D34" s="9">
        <v>5</v>
      </c>
      <c r="E34" s="9">
        <v>8</v>
      </c>
      <c r="F34" s="9">
        <v>12</v>
      </c>
      <c r="G34" s="9">
        <v>11</v>
      </c>
      <c r="H34" s="9">
        <v>44</v>
      </c>
      <c r="I34" s="9">
        <v>4</v>
      </c>
      <c r="J34" s="1048">
        <v>1</v>
      </c>
      <c r="K34" s="879">
        <v>500</v>
      </c>
    </row>
    <row r="35" spans="1:11">
      <c r="A35" s="134" t="s">
        <v>112</v>
      </c>
      <c r="B35" s="94" t="s">
        <v>89</v>
      </c>
      <c r="C35" s="9">
        <v>19</v>
      </c>
      <c r="D35" s="9">
        <v>2</v>
      </c>
      <c r="E35" s="9">
        <v>8</v>
      </c>
      <c r="F35" s="9">
        <v>8</v>
      </c>
      <c r="G35" s="9">
        <v>12</v>
      </c>
      <c r="H35" s="9">
        <v>42</v>
      </c>
      <c r="I35" s="9">
        <v>4</v>
      </c>
      <c r="J35" s="1048">
        <v>4</v>
      </c>
      <c r="K35" s="879">
        <v>480</v>
      </c>
    </row>
    <row r="36" spans="1:11">
      <c r="A36" s="134" t="s">
        <v>112</v>
      </c>
      <c r="B36" s="94" t="s">
        <v>90</v>
      </c>
      <c r="C36" s="9">
        <v>21</v>
      </c>
      <c r="D36" s="9">
        <v>3</v>
      </c>
      <c r="E36" s="9">
        <v>11</v>
      </c>
      <c r="F36" s="9">
        <v>7</v>
      </c>
      <c r="G36" s="9">
        <v>14</v>
      </c>
      <c r="H36" s="9">
        <v>38</v>
      </c>
      <c r="I36" s="9">
        <v>5</v>
      </c>
      <c r="J36" s="1048">
        <v>2</v>
      </c>
      <c r="K36" s="879">
        <v>810</v>
      </c>
    </row>
    <row r="37" spans="1:11">
      <c r="A37" s="134" t="s">
        <v>112</v>
      </c>
      <c r="B37" s="94" t="s">
        <v>91</v>
      </c>
      <c r="C37" s="9">
        <v>16</v>
      </c>
      <c r="D37" s="9">
        <v>3</v>
      </c>
      <c r="E37" s="9">
        <v>7</v>
      </c>
      <c r="F37" s="9">
        <v>13</v>
      </c>
      <c r="G37" s="9">
        <v>12</v>
      </c>
      <c r="H37" s="9">
        <v>41</v>
      </c>
      <c r="I37" s="9">
        <v>7</v>
      </c>
      <c r="J37" s="1048">
        <v>1</v>
      </c>
      <c r="K37" s="879">
        <v>740</v>
      </c>
    </row>
    <row r="38" spans="1:11">
      <c r="A38" s="134" t="s">
        <v>112</v>
      </c>
      <c r="B38" s="94" t="s">
        <v>92</v>
      </c>
      <c r="C38" s="9">
        <v>22</v>
      </c>
      <c r="D38" s="9">
        <v>5</v>
      </c>
      <c r="E38" s="9">
        <v>9</v>
      </c>
      <c r="F38" s="9">
        <v>13</v>
      </c>
      <c r="G38" s="9">
        <v>10</v>
      </c>
      <c r="H38" s="9">
        <v>37</v>
      </c>
      <c r="I38" s="9">
        <v>3</v>
      </c>
      <c r="J38" s="1048">
        <v>1</v>
      </c>
      <c r="K38" s="879">
        <v>550</v>
      </c>
    </row>
    <row r="39" spans="1:11">
      <c r="A39" s="134" t="s">
        <v>112</v>
      </c>
      <c r="B39" s="416" t="s">
        <v>93</v>
      </c>
      <c r="C39" s="9">
        <v>28</v>
      </c>
      <c r="D39" s="9">
        <v>8</v>
      </c>
      <c r="E39" s="9">
        <v>9</v>
      </c>
      <c r="F39" s="9">
        <v>14</v>
      </c>
      <c r="G39" s="9">
        <v>9</v>
      </c>
      <c r="H39" s="9">
        <v>27</v>
      </c>
      <c r="I39" s="9">
        <v>3</v>
      </c>
      <c r="J39" s="1048">
        <v>1</v>
      </c>
      <c r="K39" s="879">
        <v>720</v>
      </c>
    </row>
    <row r="40" spans="1:11">
      <c r="A40" s="1019" t="s">
        <v>654</v>
      </c>
      <c r="B40" s="840" t="s">
        <v>703</v>
      </c>
      <c r="C40" s="739">
        <v>23</v>
      </c>
      <c r="D40" s="739">
        <v>2</v>
      </c>
      <c r="E40" s="739">
        <v>10</v>
      </c>
      <c r="F40" s="739">
        <v>13</v>
      </c>
      <c r="G40" s="739">
        <v>11</v>
      </c>
      <c r="H40" s="739">
        <v>36</v>
      </c>
      <c r="I40" s="739">
        <v>4</v>
      </c>
      <c r="J40" s="1046">
        <v>1</v>
      </c>
      <c r="K40" s="1047">
        <v>330</v>
      </c>
    </row>
    <row r="41" spans="1:11">
      <c r="A41" s="1012" t="s">
        <v>654</v>
      </c>
      <c r="B41" s="842">
        <v>2</v>
      </c>
      <c r="C41" s="9">
        <v>16</v>
      </c>
      <c r="D41" s="9">
        <v>3</v>
      </c>
      <c r="E41" s="9">
        <v>10</v>
      </c>
      <c r="F41" s="9">
        <v>11</v>
      </c>
      <c r="G41" s="9">
        <v>17</v>
      </c>
      <c r="H41" s="9">
        <v>37</v>
      </c>
      <c r="I41" s="9">
        <v>5</v>
      </c>
      <c r="J41" s="1048">
        <v>1</v>
      </c>
      <c r="K41" s="879">
        <v>650</v>
      </c>
    </row>
    <row r="42" spans="1:11">
      <c r="A42" s="1012" t="s">
        <v>654</v>
      </c>
      <c r="B42" s="842">
        <v>3</v>
      </c>
      <c r="C42" s="9">
        <v>18</v>
      </c>
      <c r="D42" s="9">
        <v>4</v>
      </c>
      <c r="E42" s="9">
        <v>8</v>
      </c>
      <c r="F42" s="9">
        <v>11</v>
      </c>
      <c r="G42" s="9">
        <v>12</v>
      </c>
      <c r="H42" s="9">
        <v>39</v>
      </c>
      <c r="I42" s="9">
        <v>7</v>
      </c>
      <c r="J42" s="1048">
        <v>1</v>
      </c>
      <c r="K42" s="879">
        <v>1000</v>
      </c>
    </row>
    <row r="43" spans="1:11">
      <c r="A43" s="1012" t="s">
        <v>654</v>
      </c>
      <c r="B43" s="842">
        <v>4</v>
      </c>
      <c r="C43" s="9">
        <v>18</v>
      </c>
      <c r="D43" s="9">
        <v>3</v>
      </c>
      <c r="E43" s="9">
        <v>7</v>
      </c>
      <c r="F43" s="9">
        <v>10</v>
      </c>
      <c r="G43" s="9">
        <v>11</v>
      </c>
      <c r="H43" s="9">
        <v>43</v>
      </c>
      <c r="I43" s="9">
        <v>5</v>
      </c>
      <c r="J43" s="1048">
        <v>2</v>
      </c>
      <c r="K43" s="879">
        <v>1210</v>
      </c>
    </row>
    <row r="44" spans="1:11">
      <c r="A44" s="1015" t="s">
        <v>654</v>
      </c>
      <c r="B44" s="843" t="s">
        <v>704</v>
      </c>
      <c r="C44" s="740">
        <v>24</v>
      </c>
      <c r="D44" s="740">
        <v>7</v>
      </c>
      <c r="E44" s="740">
        <v>9</v>
      </c>
      <c r="F44" s="740">
        <v>13</v>
      </c>
      <c r="G44" s="740">
        <v>9</v>
      </c>
      <c r="H44" s="740">
        <v>33</v>
      </c>
      <c r="I44" s="740">
        <v>3</v>
      </c>
      <c r="J44" s="1049">
        <v>1</v>
      </c>
      <c r="K44" s="1050">
        <v>1370</v>
      </c>
    </row>
    <row r="45" spans="1:11">
      <c r="A45" s="134" t="s">
        <v>180</v>
      </c>
      <c r="B45" s="414" t="s">
        <v>120</v>
      </c>
      <c r="C45" s="9">
        <v>12</v>
      </c>
      <c r="D45" s="9">
        <v>3</v>
      </c>
      <c r="E45" s="9">
        <v>8</v>
      </c>
      <c r="F45" s="9">
        <v>8</v>
      </c>
      <c r="G45" s="9">
        <v>17</v>
      </c>
      <c r="H45" s="9">
        <v>45</v>
      </c>
      <c r="I45" s="9">
        <v>5</v>
      </c>
      <c r="J45" s="1048">
        <v>1</v>
      </c>
      <c r="K45" s="879">
        <v>640</v>
      </c>
    </row>
    <row r="46" spans="1:11">
      <c r="A46" s="134" t="s">
        <v>180</v>
      </c>
      <c r="B46" s="94">
        <v>2</v>
      </c>
      <c r="C46" s="9">
        <v>15</v>
      </c>
      <c r="D46" s="9">
        <v>3</v>
      </c>
      <c r="E46" s="9">
        <v>9</v>
      </c>
      <c r="F46" s="9">
        <v>12</v>
      </c>
      <c r="G46" s="9">
        <v>14</v>
      </c>
      <c r="H46" s="9">
        <v>39</v>
      </c>
      <c r="I46" s="9">
        <v>8</v>
      </c>
      <c r="J46" s="1048">
        <v>1</v>
      </c>
      <c r="K46" s="879">
        <v>830</v>
      </c>
    </row>
    <row r="47" spans="1:11">
      <c r="A47" s="134" t="s">
        <v>180</v>
      </c>
      <c r="B47" s="94">
        <v>3</v>
      </c>
      <c r="C47" s="9">
        <v>23</v>
      </c>
      <c r="D47" s="9">
        <v>4</v>
      </c>
      <c r="E47" s="9">
        <v>8</v>
      </c>
      <c r="F47" s="9">
        <v>10</v>
      </c>
      <c r="G47" s="9">
        <v>10</v>
      </c>
      <c r="H47" s="9">
        <v>37</v>
      </c>
      <c r="I47" s="9">
        <v>5</v>
      </c>
      <c r="J47" s="1048">
        <v>2</v>
      </c>
      <c r="K47" s="879">
        <v>1060</v>
      </c>
    </row>
    <row r="48" spans="1:11">
      <c r="A48" s="134" t="s">
        <v>180</v>
      </c>
      <c r="B48" s="94">
        <v>4</v>
      </c>
      <c r="C48" s="9">
        <v>23</v>
      </c>
      <c r="D48" s="9">
        <v>5</v>
      </c>
      <c r="E48" s="9">
        <v>8</v>
      </c>
      <c r="F48" s="9">
        <v>11</v>
      </c>
      <c r="G48" s="9">
        <v>9</v>
      </c>
      <c r="H48" s="9">
        <v>38</v>
      </c>
      <c r="I48" s="9">
        <v>4</v>
      </c>
      <c r="J48" s="1048">
        <v>2</v>
      </c>
      <c r="K48" s="879">
        <v>1170</v>
      </c>
    </row>
    <row r="49" spans="1:11">
      <c r="A49" s="134" t="s">
        <v>180</v>
      </c>
      <c r="B49" s="416" t="s">
        <v>121</v>
      </c>
      <c r="C49" s="9">
        <v>24</v>
      </c>
      <c r="D49" s="9">
        <v>6</v>
      </c>
      <c r="E49" s="9">
        <v>9</v>
      </c>
      <c r="F49" s="9">
        <v>16</v>
      </c>
      <c r="G49" s="9">
        <v>10</v>
      </c>
      <c r="H49" s="9">
        <v>32</v>
      </c>
      <c r="I49" s="9">
        <v>2</v>
      </c>
      <c r="J49" s="1048">
        <v>0</v>
      </c>
      <c r="K49" s="879">
        <v>890</v>
      </c>
    </row>
    <row r="50" spans="1:11">
      <c r="A50" s="311" t="s">
        <v>171</v>
      </c>
      <c r="B50" s="415" t="s">
        <v>96</v>
      </c>
      <c r="C50" s="739">
        <v>22</v>
      </c>
      <c r="D50" s="739">
        <v>5</v>
      </c>
      <c r="E50" s="739">
        <v>9</v>
      </c>
      <c r="F50" s="739">
        <v>13</v>
      </c>
      <c r="G50" s="739">
        <v>11</v>
      </c>
      <c r="H50" s="739">
        <v>37</v>
      </c>
      <c r="I50" s="739">
        <v>3</v>
      </c>
      <c r="J50" s="1046">
        <v>1</v>
      </c>
      <c r="K50" s="1047">
        <v>1530</v>
      </c>
    </row>
    <row r="51" spans="1:11">
      <c r="A51" s="134" t="s">
        <v>171</v>
      </c>
      <c r="B51" s="94" t="s">
        <v>97</v>
      </c>
      <c r="C51" s="9">
        <v>17</v>
      </c>
      <c r="D51" s="9">
        <v>4</v>
      </c>
      <c r="E51" s="9">
        <v>8</v>
      </c>
      <c r="F51" s="9">
        <v>11</v>
      </c>
      <c r="G51" s="9">
        <v>14</v>
      </c>
      <c r="H51" s="9">
        <v>42</v>
      </c>
      <c r="I51" s="9">
        <v>4</v>
      </c>
      <c r="J51" s="1048">
        <v>1</v>
      </c>
      <c r="K51" s="879">
        <v>1270</v>
      </c>
    </row>
    <row r="52" spans="1:11">
      <c r="A52" s="134" t="s">
        <v>171</v>
      </c>
      <c r="B52" s="94" t="s">
        <v>98</v>
      </c>
      <c r="C52" s="9">
        <v>20</v>
      </c>
      <c r="D52" s="9">
        <v>5</v>
      </c>
      <c r="E52" s="9">
        <v>7</v>
      </c>
      <c r="F52" s="9">
        <v>15</v>
      </c>
      <c r="G52" s="9">
        <v>12</v>
      </c>
      <c r="H52" s="9">
        <v>34</v>
      </c>
      <c r="I52" s="9">
        <v>5</v>
      </c>
      <c r="J52" s="1048">
        <v>2</v>
      </c>
      <c r="K52" s="879">
        <v>400</v>
      </c>
    </row>
    <row r="53" spans="1:11">
      <c r="A53" s="134" t="s">
        <v>171</v>
      </c>
      <c r="B53" s="94" t="s">
        <v>99</v>
      </c>
      <c r="C53" s="9">
        <v>15</v>
      </c>
      <c r="D53" s="9">
        <v>6</v>
      </c>
      <c r="E53" s="9">
        <v>16</v>
      </c>
      <c r="F53" s="9">
        <v>7</v>
      </c>
      <c r="G53" s="9">
        <v>11</v>
      </c>
      <c r="H53" s="9">
        <v>28</v>
      </c>
      <c r="I53" s="9">
        <v>15</v>
      </c>
      <c r="J53" s="1048">
        <v>2</v>
      </c>
      <c r="K53" s="879">
        <v>250</v>
      </c>
    </row>
    <row r="54" spans="1:11">
      <c r="A54" s="134" t="s">
        <v>171</v>
      </c>
      <c r="B54" s="94" t="s">
        <v>100</v>
      </c>
      <c r="C54" s="9">
        <v>25</v>
      </c>
      <c r="D54" s="9">
        <v>5</v>
      </c>
      <c r="E54" s="9">
        <v>8</v>
      </c>
      <c r="F54" s="9">
        <v>10</v>
      </c>
      <c r="G54" s="9">
        <v>10</v>
      </c>
      <c r="H54" s="9">
        <v>36</v>
      </c>
      <c r="I54" s="9">
        <v>4</v>
      </c>
      <c r="J54" s="1048">
        <v>2</v>
      </c>
      <c r="K54" s="879">
        <v>540</v>
      </c>
    </row>
    <row r="55" spans="1:11">
      <c r="A55" s="874" t="s">
        <v>171</v>
      </c>
      <c r="B55" s="320" t="s">
        <v>101</v>
      </c>
      <c r="C55" s="740">
        <v>23</v>
      </c>
      <c r="D55" s="740">
        <v>3</v>
      </c>
      <c r="E55" s="740">
        <v>7</v>
      </c>
      <c r="F55" s="740">
        <v>9</v>
      </c>
      <c r="G55" s="740">
        <v>8</v>
      </c>
      <c r="H55" s="740">
        <v>40</v>
      </c>
      <c r="I55" s="740">
        <v>5</v>
      </c>
      <c r="J55" s="1049">
        <v>5</v>
      </c>
      <c r="K55" s="1050">
        <v>590</v>
      </c>
    </row>
    <row r="56" spans="1:11">
      <c r="A56" s="134" t="s">
        <v>868</v>
      </c>
      <c r="B56" s="414" t="s">
        <v>47</v>
      </c>
      <c r="C56" s="9">
        <v>13</v>
      </c>
      <c r="D56" s="9">
        <v>2</v>
      </c>
      <c r="E56" s="9">
        <v>5</v>
      </c>
      <c r="F56" s="9">
        <v>10</v>
      </c>
      <c r="G56" s="9">
        <v>12</v>
      </c>
      <c r="H56" s="9">
        <v>50</v>
      </c>
      <c r="I56" s="9">
        <v>7</v>
      </c>
      <c r="J56" s="1048">
        <v>3</v>
      </c>
      <c r="K56" s="879">
        <v>2100</v>
      </c>
    </row>
    <row r="57" spans="1:11">
      <c r="A57" s="134" t="s">
        <v>868</v>
      </c>
      <c r="B57" s="94" t="s">
        <v>145</v>
      </c>
      <c r="C57" s="9">
        <v>27</v>
      </c>
      <c r="D57" s="9">
        <v>7</v>
      </c>
      <c r="E57" s="9">
        <v>13</v>
      </c>
      <c r="F57" s="9">
        <v>15</v>
      </c>
      <c r="G57" s="9">
        <v>12</v>
      </c>
      <c r="H57" s="9">
        <v>25</v>
      </c>
      <c r="I57" s="9">
        <v>2</v>
      </c>
      <c r="J57" s="1048">
        <v>0</v>
      </c>
      <c r="K57" s="879">
        <v>1110</v>
      </c>
    </row>
    <row r="58" spans="1:11">
      <c r="A58" s="134" t="s">
        <v>868</v>
      </c>
      <c r="B58" s="94" t="s">
        <v>146</v>
      </c>
      <c r="C58" s="9">
        <v>39</v>
      </c>
      <c r="D58" s="9">
        <v>9</v>
      </c>
      <c r="E58" s="9">
        <v>15</v>
      </c>
      <c r="F58" s="9">
        <v>10</v>
      </c>
      <c r="G58" s="9">
        <v>6</v>
      </c>
      <c r="H58" s="9">
        <v>16</v>
      </c>
      <c r="I58" s="9">
        <v>5</v>
      </c>
      <c r="J58" s="1048">
        <v>0</v>
      </c>
      <c r="K58" s="879">
        <v>400</v>
      </c>
    </row>
    <row r="59" spans="1:11">
      <c r="A59" s="134" t="s">
        <v>868</v>
      </c>
      <c r="B59" s="94" t="s">
        <v>200</v>
      </c>
      <c r="C59" s="9">
        <v>33</v>
      </c>
      <c r="D59" s="9">
        <v>2</v>
      </c>
      <c r="E59" s="9">
        <v>10</v>
      </c>
      <c r="F59" s="9">
        <v>13</v>
      </c>
      <c r="G59" s="9">
        <v>11</v>
      </c>
      <c r="H59" s="9">
        <v>30</v>
      </c>
      <c r="I59" s="9">
        <v>1</v>
      </c>
      <c r="J59" s="1048">
        <v>1</v>
      </c>
      <c r="K59" s="879">
        <v>120</v>
      </c>
    </row>
    <row r="60" spans="1:11">
      <c r="A60" s="134" t="s">
        <v>868</v>
      </c>
      <c r="B60" s="512" t="s">
        <v>201</v>
      </c>
      <c r="C60" s="9">
        <v>21</v>
      </c>
      <c r="D60" s="9">
        <v>5</v>
      </c>
      <c r="E60" s="9">
        <v>13</v>
      </c>
      <c r="F60" s="9">
        <v>15</v>
      </c>
      <c r="G60" s="9">
        <v>12</v>
      </c>
      <c r="H60" s="9">
        <v>30</v>
      </c>
      <c r="I60" s="9">
        <v>1</v>
      </c>
      <c r="J60" s="1048">
        <v>1</v>
      </c>
      <c r="K60" s="879">
        <v>240</v>
      </c>
    </row>
    <row r="85" spans="1:1">
      <c r="A85" s="849"/>
    </row>
    <row r="86" spans="1:1">
      <c r="A86" s="849"/>
    </row>
    <row r="87" spans="1:1">
      <c r="A87" s="849"/>
    </row>
    <row r="88" spans="1:1">
      <c r="A88" s="849"/>
    </row>
    <row r="89" spans="1:1">
      <c r="A89" s="849"/>
    </row>
  </sheetData>
  <pageMargins left="0.7" right="0.7" top="0.75" bottom="0.75" header="0.3" footer="0.3"/>
  <pageSetup paperSize="9" orientation="portrait" r:id="rId1"/>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28F91-4551-4103-9B4C-064A62236372}">
  <sheetPr codeName="Sheet61"/>
  <dimension ref="A1:V33"/>
  <sheetViews>
    <sheetView workbookViewId="0">
      <pane xSplit="2" topLeftCell="O1" activePane="topRight" state="frozen"/>
      <selection pane="topRight"/>
    </sheetView>
  </sheetViews>
  <sheetFormatPr defaultColWidth="9.23046875" defaultRowHeight="15.5"/>
  <cols>
    <col min="1" max="1" width="30.69140625" style="9" customWidth="1"/>
    <col min="2" max="2" width="31.69140625" style="9" customWidth="1"/>
    <col min="3" max="16384" width="9.23046875" style="9"/>
  </cols>
  <sheetData>
    <row r="1" spans="1:22" ht="18">
      <c r="A1" s="803" t="s">
        <v>1076</v>
      </c>
      <c r="D1" s="696"/>
    </row>
    <row r="2" spans="1:22">
      <c r="A2" s="690" t="s">
        <v>920</v>
      </c>
      <c r="D2" s="696"/>
    </row>
    <row r="3" spans="1:22">
      <c r="A3" s="328" t="s">
        <v>30</v>
      </c>
      <c r="C3" s="134"/>
    </row>
    <row r="4" spans="1:22">
      <c r="A4" s="134" t="s">
        <v>761</v>
      </c>
      <c r="B4" s="134" t="s">
        <v>762</v>
      </c>
      <c r="C4" s="134" t="s">
        <v>516</v>
      </c>
      <c r="D4" s="134" t="s">
        <v>353</v>
      </c>
      <c r="E4" s="134" t="s">
        <v>354</v>
      </c>
      <c r="F4" s="134" t="s">
        <v>517</v>
      </c>
      <c r="G4" s="134" t="s">
        <v>355</v>
      </c>
      <c r="H4" s="134" t="s">
        <v>356</v>
      </c>
      <c r="I4" s="134" t="s">
        <v>357</v>
      </c>
      <c r="J4" s="134" t="s">
        <v>358</v>
      </c>
      <c r="K4" s="134" t="s">
        <v>359</v>
      </c>
      <c r="L4" s="134" t="s">
        <v>360</v>
      </c>
      <c r="M4" s="134" t="s">
        <v>361</v>
      </c>
      <c r="N4" s="134" t="s">
        <v>362</v>
      </c>
      <c r="O4" s="134" t="s">
        <v>363</v>
      </c>
      <c r="P4" s="134" t="s">
        <v>364</v>
      </c>
      <c r="Q4" s="134" t="s">
        <v>365</v>
      </c>
      <c r="R4" s="134" t="s">
        <v>366</v>
      </c>
      <c r="S4" s="1036" t="s">
        <v>367</v>
      </c>
      <c r="T4" s="134" t="s">
        <v>352</v>
      </c>
      <c r="U4" s="1036" t="s">
        <v>513</v>
      </c>
      <c r="V4" s="134" t="s">
        <v>1079</v>
      </c>
    </row>
    <row r="5" spans="1:22">
      <c r="A5" s="311" t="s">
        <v>752</v>
      </c>
      <c r="B5" s="739" t="s">
        <v>753</v>
      </c>
      <c r="C5" s="739">
        <v>7</v>
      </c>
      <c r="D5" s="739">
        <v>5</v>
      </c>
      <c r="E5" s="739">
        <v>6</v>
      </c>
      <c r="F5" s="739">
        <v>5</v>
      </c>
      <c r="G5" s="739">
        <v>6</v>
      </c>
      <c r="H5" s="739">
        <v>7</v>
      </c>
      <c r="I5" s="739">
        <v>7</v>
      </c>
      <c r="J5" s="739">
        <v>6</v>
      </c>
      <c r="K5" s="739">
        <v>5</v>
      </c>
      <c r="L5" s="739">
        <v>4</v>
      </c>
      <c r="M5" s="739" t="s">
        <v>765</v>
      </c>
      <c r="N5" s="739">
        <v>4</v>
      </c>
      <c r="O5" s="739" t="s">
        <v>765</v>
      </c>
      <c r="P5" s="739">
        <v>4</v>
      </c>
      <c r="Q5" s="739" t="s">
        <v>765</v>
      </c>
      <c r="R5" s="739" t="s">
        <v>765</v>
      </c>
      <c r="S5" s="800">
        <v>6</v>
      </c>
      <c r="T5" s="739" t="s">
        <v>765</v>
      </c>
      <c r="U5" s="800">
        <v>5</v>
      </c>
      <c r="V5" s="739" t="s">
        <v>765</v>
      </c>
    </row>
    <row r="6" spans="1:22">
      <c r="A6" s="134" t="s">
        <v>752</v>
      </c>
      <c r="B6" s="9" t="s">
        <v>754</v>
      </c>
      <c r="C6" s="9">
        <v>50</v>
      </c>
      <c r="D6" s="9">
        <v>46</v>
      </c>
      <c r="E6" s="9">
        <v>49</v>
      </c>
      <c r="F6" s="9">
        <v>46</v>
      </c>
      <c r="G6" s="9">
        <v>45</v>
      </c>
      <c r="H6" s="9">
        <v>46</v>
      </c>
      <c r="I6" s="9">
        <v>44</v>
      </c>
      <c r="J6" s="9">
        <v>45</v>
      </c>
      <c r="K6" s="9">
        <v>48</v>
      </c>
      <c r="L6" s="9">
        <v>48</v>
      </c>
      <c r="M6" s="9" t="s">
        <v>765</v>
      </c>
      <c r="N6" s="9">
        <v>46</v>
      </c>
      <c r="O6" s="9" t="s">
        <v>765</v>
      </c>
      <c r="P6" s="9">
        <v>48</v>
      </c>
      <c r="Q6" s="9" t="s">
        <v>765</v>
      </c>
      <c r="R6" s="9" t="s">
        <v>765</v>
      </c>
      <c r="S6" s="801">
        <v>46</v>
      </c>
      <c r="T6" s="9" t="s">
        <v>765</v>
      </c>
      <c r="U6" s="801">
        <v>36</v>
      </c>
      <c r="V6" s="9" t="s">
        <v>765</v>
      </c>
    </row>
    <row r="7" spans="1:22">
      <c r="A7" s="134" t="s">
        <v>752</v>
      </c>
      <c r="B7" s="9" t="s">
        <v>755</v>
      </c>
      <c r="C7" s="9">
        <v>27</v>
      </c>
      <c r="D7" s="9">
        <v>29</v>
      </c>
      <c r="E7" s="9">
        <v>28</v>
      </c>
      <c r="F7" s="9">
        <v>29</v>
      </c>
      <c r="G7" s="9">
        <v>29</v>
      </c>
      <c r="H7" s="9">
        <v>27</v>
      </c>
      <c r="I7" s="9">
        <v>29</v>
      </c>
      <c r="J7" s="9">
        <v>30</v>
      </c>
      <c r="K7" s="9">
        <v>28</v>
      </c>
      <c r="L7" s="9">
        <v>27</v>
      </c>
      <c r="M7" s="9" t="s">
        <v>765</v>
      </c>
      <c r="N7" s="9">
        <v>29</v>
      </c>
      <c r="O7" s="9" t="s">
        <v>765</v>
      </c>
      <c r="P7" s="9">
        <v>25</v>
      </c>
      <c r="Q7" s="9" t="s">
        <v>765</v>
      </c>
      <c r="R7" s="9" t="s">
        <v>765</v>
      </c>
      <c r="S7" s="801">
        <v>27</v>
      </c>
      <c r="T7" s="9" t="s">
        <v>765</v>
      </c>
      <c r="U7" s="801">
        <v>33</v>
      </c>
      <c r="V7" s="9" t="s">
        <v>765</v>
      </c>
    </row>
    <row r="8" spans="1:22">
      <c r="A8" s="874" t="s">
        <v>752</v>
      </c>
      <c r="B8" s="740" t="s">
        <v>756</v>
      </c>
      <c r="C8" s="740">
        <v>17</v>
      </c>
      <c r="D8" s="740">
        <v>20</v>
      </c>
      <c r="E8" s="740">
        <v>17</v>
      </c>
      <c r="F8" s="740">
        <v>20</v>
      </c>
      <c r="G8" s="740">
        <v>20</v>
      </c>
      <c r="H8" s="740">
        <v>20</v>
      </c>
      <c r="I8" s="740">
        <v>21</v>
      </c>
      <c r="J8" s="740">
        <v>19</v>
      </c>
      <c r="K8" s="740">
        <v>19</v>
      </c>
      <c r="L8" s="740">
        <v>21</v>
      </c>
      <c r="M8" s="740" t="s">
        <v>765</v>
      </c>
      <c r="N8" s="740">
        <v>21</v>
      </c>
      <c r="O8" s="740" t="s">
        <v>765</v>
      </c>
      <c r="P8" s="740">
        <v>22</v>
      </c>
      <c r="Q8" s="740" t="s">
        <v>765</v>
      </c>
      <c r="R8" s="740" t="s">
        <v>765</v>
      </c>
      <c r="S8" s="802">
        <v>21</v>
      </c>
      <c r="T8" s="740" t="s">
        <v>765</v>
      </c>
      <c r="U8" s="802">
        <v>26</v>
      </c>
      <c r="V8" s="740" t="s">
        <v>765</v>
      </c>
    </row>
    <row r="9" spans="1:22">
      <c r="A9" s="134" t="s">
        <v>757</v>
      </c>
      <c r="B9" s="9" t="s">
        <v>753</v>
      </c>
      <c r="C9" s="9">
        <v>4</v>
      </c>
      <c r="D9" s="9">
        <v>3</v>
      </c>
      <c r="E9" s="9">
        <v>3</v>
      </c>
      <c r="F9" s="9">
        <v>3</v>
      </c>
      <c r="G9" s="9">
        <v>3</v>
      </c>
      <c r="H9" s="9">
        <v>3</v>
      </c>
      <c r="I9" s="9">
        <v>3</v>
      </c>
      <c r="J9" s="9">
        <v>3</v>
      </c>
      <c r="K9" s="9">
        <v>3</v>
      </c>
      <c r="L9" s="9">
        <v>3</v>
      </c>
      <c r="M9" s="9" t="s">
        <v>765</v>
      </c>
      <c r="N9" s="9">
        <v>4</v>
      </c>
      <c r="O9" s="9" t="s">
        <v>765</v>
      </c>
      <c r="P9" s="9">
        <v>3</v>
      </c>
      <c r="Q9" s="9" t="s">
        <v>765</v>
      </c>
      <c r="R9" s="9" t="s">
        <v>765</v>
      </c>
      <c r="S9" s="801">
        <v>4</v>
      </c>
      <c r="T9" s="9" t="s">
        <v>765</v>
      </c>
      <c r="U9" s="801">
        <v>5</v>
      </c>
      <c r="V9" s="9" t="s">
        <v>765</v>
      </c>
    </row>
    <row r="10" spans="1:22">
      <c r="A10" s="134" t="s">
        <v>757</v>
      </c>
      <c r="B10" s="9" t="s">
        <v>754</v>
      </c>
      <c r="C10" s="9">
        <v>86</v>
      </c>
      <c r="D10" s="9">
        <v>86</v>
      </c>
      <c r="E10" s="9">
        <v>87</v>
      </c>
      <c r="F10" s="9">
        <v>86</v>
      </c>
      <c r="G10" s="9">
        <v>85</v>
      </c>
      <c r="H10" s="9">
        <v>85</v>
      </c>
      <c r="I10" s="9">
        <v>85</v>
      </c>
      <c r="J10" s="9">
        <v>85</v>
      </c>
      <c r="K10" s="9">
        <v>85</v>
      </c>
      <c r="L10" s="9">
        <v>85</v>
      </c>
      <c r="M10" s="9" t="s">
        <v>765</v>
      </c>
      <c r="N10" s="9">
        <v>84</v>
      </c>
      <c r="O10" s="9" t="s">
        <v>765</v>
      </c>
      <c r="P10" s="9">
        <v>84</v>
      </c>
      <c r="Q10" s="9" t="s">
        <v>765</v>
      </c>
      <c r="R10" s="9" t="s">
        <v>765</v>
      </c>
      <c r="S10" s="801">
        <v>82</v>
      </c>
      <c r="T10" s="9" t="s">
        <v>765</v>
      </c>
      <c r="U10" s="801">
        <v>79</v>
      </c>
      <c r="V10" s="9" t="s">
        <v>765</v>
      </c>
    </row>
    <row r="11" spans="1:22">
      <c r="A11" s="134" t="s">
        <v>757</v>
      </c>
      <c r="B11" s="9" t="s">
        <v>755</v>
      </c>
      <c r="C11" s="9">
        <v>7</v>
      </c>
      <c r="D11" s="9">
        <v>7</v>
      </c>
      <c r="E11" s="9">
        <v>7</v>
      </c>
      <c r="F11" s="9">
        <v>8</v>
      </c>
      <c r="G11" s="9">
        <v>8</v>
      </c>
      <c r="H11" s="9">
        <v>8</v>
      </c>
      <c r="I11" s="9">
        <v>9</v>
      </c>
      <c r="J11" s="9">
        <v>8</v>
      </c>
      <c r="K11" s="9">
        <v>9</v>
      </c>
      <c r="L11" s="9">
        <v>9</v>
      </c>
      <c r="M11" s="9" t="s">
        <v>765</v>
      </c>
      <c r="N11" s="9">
        <v>8</v>
      </c>
      <c r="O11" s="9" t="s">
        <v>765</v>
      </c>
      <c r="P11" s="9">
        <v>8</v>
      </c>
      <c r="Q11" s="9" t="s">
        <v>765</v>
      </c>
      <c r="R11" s="9" t="s">
        <v>765</v>
      </c>
      <c r="S11" s="801">
        <v>9</v>
      </c>
      <c r="T11" s="9" t="s">
        <v>765</v>
      </c>
      <c r="U11" s="801">
        <v>11</v>
      </c>
      <c r="V11" s="9" t="s">
        <v>765</v>
      </c>
    </row>
    <row r="12" spans="1:22">
      <c r="A12" s="134" t="s">
        <v>757</v>
      </c>
      <c r="B12" s="9" t="s">
        <v>756</v>
      </c>
      <c r="C12" s="9">
        <v>3</v>
      </c>
      <c r="D12" s="9">
        <v>4</v>
      </c>
      <c r="E12" s="9">
        <v>3</v>
      </c>
      <c r="F12" s="9">
        <v>3</v>
      </c>
      <c r="G12" s="9">
        <v>3</v>
      </c>
      <c r="H12" s="9">
        <v>3</v>
      </c>
      <c r="I12" s="9">
        <v>4</v>
      </c>
      <c r="J12" s="9">
        <v>4</v>
      </c>
      <c r="K12" s="9">
        <v>4</v>
      </c>
      <c r="L12" s="9">
        <v>4</v>
      </c>
      <c r="M12" s="9" t="s">
        <v>765</v>
      </c>
      <c r="N12" s="9">
        <v>4</v>
      </c>
      <c r="O12" s="9" t="s">
        <v>765</v>
      </c>
      <c r="P12" s="9">
        <v>5</v>
      </c>
      <c r="Q12" s="9" t="s">
        <v>765</v>
      </c>
      <c r="R12" s="9" t="s">
        <v>765</v>
      </c>
      <c r="S12" s="801">
        <v>6</v>
      </c>
      <c r="T12" s="9" t="s">
        <v>765</v>
      </c>
      <c r="U12" s="801">
        <v>5</v>
      </c>
      <c r="V12" s="9" t="s">
        <v>765</v>
      </c>
    </row>
    <row r="13" spans="1:22">
      <c r="A13" s="311" t="s">
        <v>758</v>
      </c>
      <c r="B13" s="739" t="s">
        <v>753</v>
      </c>
      <c r="C13" s="739">
        <v>5</v>
      </c>
      <c r="D13" s="739">
        <v>4</v>
      </c>
      <c r="E13" s="739">
        <v>4</v>
      </c>
      <c r="F13" s="739">
        <v>4</v>
      </c>
      <c r="G13" s="739">
        <v>5</v>
      </c>
      <c r="H13" s="739">
        <v>5</v>
      </c>
      <c r="I13" s="739">
        <v>4</v>
      </c>
      <c r="J13" s="739">
        <v>5</v>
      </c>
      <c r="K13" s="739">
        <v>4</v>
      </c>
      <c r="L13" s="739">
        <v>3</v>
      </c>
      <c r="M13" s="739" t="s">
        <v>765</v>
      </c>
      <c r="N13" s="739">
        <v>5</v>
      </c>
      <c r="O13" s="739" t="s">
        <v>765</v>
      </c>
      <c r="P13" s="739">
        <v>4</v>
      </c>
      <c r="Q13" s="739" t="s">
        <v>765</v>
      </c>
      <c r="R13" s="739" t="s">
        <v>765</v>
      </c>
      <c r="S13" s="800">
        <v>6</v>
      </c>
      <c r="T13" s="739" t="s">
        <v>765</v>
      </c>
      <c r="U13" s="800">
        <v>8</v>
      </c>
      <c r="V13" s="739" t="s">
        <v>765</v>
      </c>
    </row>
    <row r="14" spans="1:22">
      <c r="A14" s="134" t="s">
        <v>758</v>
      </c>
      <c r="B14" s="9" t="s">
        <v>754</v>
      </c>
      <c r="C14" s="9">
        <v>60</v>
      </c>
      <c r="D14" s="9">
        <v>59</v>
      </c>
      <c r="E14" s="9">
        <v>58</v>
      </c>
      <c r="F14" s="9">
        <v>59</v>
      </c>
      <c r="G14" s="9">
        <v>54</v>
      </c>
      <c r="H14" s="9">
        <v>54</v>
      </c>
      <c r="I14" s="9">
        <v>52</v>
      </c>
      <c r="J14" s="9">
        <v>55</v>
      </c>
      <c r="K14" s="9">
        <v>56</v>
      </c>
      <c r="L14" s="9">
        <v>56</v>
      </c>
      <c r="M14" s="9" t="s">
        <v>765</v>
      </c>
      <c r="N14" s="9">
        <v>53</v>
      </c>
      <c r="O14" s="9" t="s">
        <v>765</v>
      </c>
      <c r="P14" s="9">
        <v>54</v>
      </c>
      <c r="Q14" s="9" t="s">
        <v>765</v>
      </c>
      <c r="R14" s="9" t="s">
        <v>765</v>
      </c>
      <c r="S14" s="801">
        <v>54</v>
      </c>
      <c r="T14" s="9" t="s">
        <v>765</v>
      </c>
      <c r="U14" s="801">
        <v>47</v>
      </c>
      <c r="V14" s="9" t="s">
        <v>765</v>
      </c>
    </row>
    <row r="15" spans="1:22">
      <c r="A15" s="134" t="s">
        <v>758</v>
      </c>
      <c r="B15" s="9" t="s">
        <v>755</v>
      </c>
      <c r="C15" s="9">
        <v>20</v>
      </c>
      <c r="D15" s="9">
        <v>22</v>
      </c>
      <c r="E15" s="9">
        <v>22</v>
      </c>
      <c r="F15" s="9">
        <v>22</v>
      </c>
      <c r="G15" s="9">
        <v>24</v>
      </c>
      <c r="H15" s="9">
        <v>23</v>
      </c>
      <c r="I15" s="9">
        <v>23</v>
      </c>
      <c r="J15" s="9">
        <v>22</v>
      </c>
      <c r="K15" s="9">
        <v>22</v>
      </c>
      <c r="L15" s="9">
        <v>22</v>
      </c>
      <c r="M15" s="9" t="s">
        <v>765</v>
      </c>
      <c r="N15" s="9">
        <v>23</v>
      </c>
      <c r="O15" s="9" t="s">
        <v>765</v>
      </c>
      <c r="P15" s="9">
        <v>22</v>
      </c>
      <c r="Q15" s="9" t="s">
        <v>765</v>
      </c>
      <c r="R15" s="9" t="s">
        <v>765</v>
      </c>
      <c r="S15" s="801">
        <v>20</v>
      </c>
      <c r="T15" s="9" t="s">
        <v>765</v>
      </c>
      <c r="U15" s="801">
        <v>21</v>
      </c>
      <c r="V15" s="9" t="s">
        <v>765</v>
      </c>
    </row>
    <row r="16" spans="1:22">
      <c r="A16" s="874" t="s">
        <v>758</v>
      </c>
      <c r="B16" s="740" t="s">
        <v>756</v>
      </c>
      <c r="C16" s="740">
        <v>14</v>
      </c>
      <c r="D16" s="740">
        <v>16</v>
      </c>
      <c r="E16" s="740">
        <v>16</v>
      </c>
      <c r="F16" s="740">
        <v>15</v>
      </c>
      <c r="G16" s="740">
        <v>17</v>
      </c>
      <c r="H16" s="740">
        <v>17</v>
      </c>
      <c r="I16" s="740">
        <v>21</v>
      </c>
      <c r="J16" s="740">
        <v>18</v>
      </c>
      <c r="K16" s="740">
        <v>18</v>
      </c>
      <c r="L16" s="740">
        <v>19</v>
      </c>
      <c r="M16" s="740" t="s">
        <v>765</v>
      </c>
      <c r="N16" s="740">
        <v>19</v>
      </c>
      <c r="O16" s="740" t="s">
        <v>765</v>
      </c>
      <c r="P16" s="740">
        <v>20</v>
      </c>
      <c r="Q16" s="740" t="s">
        <v>765</v>
      </c>
      <c r="R16" s="740" t="s">
        <v>765</v>
      </c>
      <c r="S16" s="802">
        <v>21</v>
      </c>
      <c r="T16" s="740" t="s">
        <v>765</v>
      </c>
      <c r="U16" s="802">
        <v>24</v>
      </c>
      <c r="V16" s="740" t="s">
        <v>765</v>
      </c>
    </row>
    <row r="17" spans="1:22">
      <c r="A17" s="134" t="s">
        <v>763</v>
      </c>
      <c r="B17" s="9" t="s">
        <v>753</v>
      </c>
      <c r="C17" s="9">
        <v>4</v>
      </c>
      <c r="D17" s="9">
        <v>3</v>
      </c>
      <c r="E17" s="9">
        <v>3</v>
      </c>
      <c r="F17" s="9">
        <v>4</v>
      </c>
      <c r="G17" s="9">
        <v>5</v>
      </c>
      <c r="H17" s="9">
        <v>5</v>
      </c>
      <c r="I17" s="9">
        <v>4</v>
      </c>
      <c r="J17" s="9">
        <v>5</v>
      </c>
      <c r="K17" s="9">
        <v>4</v>
      </c>
      <c r="L17" s="9">
        <v>5</v>
      </c>
      <c r="M17" s="9" t="s">
        <v>765</v>
      </c>
      <c r="N17" s="9">
        <v>3</v>
      </c>
      <c r="O17" s="9" t="s">
        <v>765</v>
      </c>
      <c r="P17" s="9">
        <v>4</v>
      </c>
      <c r="Q17" s="9" t="s">
        <v>765</v>
      </c>
      <c r="R17" s="9" t="s">
        <v>765</v>
      </c>
      <c r="S17" s="801">
        <v>5</v>
      </c>
      <c r="T17" s="9" t="s">
        <v>765</v>
      </c>
      <c r="U17" s="801">
        <v>7</v>
      </c>
      <c r="V17" s="9" t="s">
        <v>765</v>
      </c>
    </row>
    <row r="18" spans="1:22">
      <c r="A18" s="134" t="s">
        <v>763</v>
      </c>
      <c r="B18" s="9" t="s">
        <v>754</v>
      </c>
      <c r="C18" s="9">
        <v>50</v>
      </c>
      <c r="D18" s="9">
        <v>46</v>
      </c>
      <c r="E18" s="9">
        <v>48</v>
      </c>
      <c r="F18" s="9">
        <v>47</v>
      </c>
      <c r="G18" s="9">
        <v>46</v>
      </c>
      <c r="H18" s="9">
        <v>46</v>
      </c>
      <c r="I18" s="9">
        <v>44</v>
      </c>
      <c r="J18" s="9">
        <v>50</v>
      </c>
      <c r="K18" s="9">
        <v>46</v>
      </c>
      <c r="L18" s="9">
        <v>46</v>
      </c>
      <c r="M18" s="9" t="s">
        <v>765</v>
      </c>
      <c r="N18" s="9">
        <v>48</v>
      </c>
      <c r="O18" s="9" t="s">
        <v>765</v>
      </c>
      <c r="P18" s="9">
        <v>45</v>
      </c>
      <c r="Q18" s="9" t="s">
        <v>765</v>
      </c>
      <c r="R18" s="9" t="s">
        <v>765</v>
      </c>
      <c r="S18" s="801">
        <v>46</v>
      </c>
      <c r="T18" s="9" t="s">
        <v>765</v>
      </c>
      <c r="U18" s="801">
        <v>37</v>
      </c>
      <c r="V18" s="9" t="s">
        <v>765</v>
      </c>
    </row>
    <row r="19" spans="1:22">
      <c r="A19" s="134" t="s">
        <v>763</v>
      </c>
      <c r="B19" s="9" t="s">
        <v>755</v>
      </c>
      <c r="C19" s="9">
        <v>32</v>
      </c>
      <c r="D19" s="9">
        <v>35</v>
      </c>
      <c r="E19" s="9">
        <v>35</v>
      </c>
      <c r="F19" s="9">
        <v>35</v>
      </c>
      <c r="G19" s="9">
        <v>33</v>
      </c>
      <c r="H19" s="9">
        <v>32</v>
      </c>
      <c r="I19" s="9">
        <v>35</v>
      </c>
      <c r="J19" s="9">
        <v>30</v>
      </c>
      <c r="K19" s="9">
        <v>32</v>
      </c>
      <c r="L19" s="9">
        <v>33</v>
      </c>
      <c r="M19" s="9" t="s">
        <v>765</v>
      </c>
      <c r="N19" s="9">
        <v>30</v>
      </c>
      <c r="O19" s="9" t="s">
        <v>765</v>
      </c>
      <c r="P19" s="9">
        <v>30</v>
      </c>
      <c r="Q19" s="9" t="s">
        <v>765</v>
      </c>
      <c r="R19" s="9" t="s">
        <v>765</v>
      </c>
      <c r="S19" s="801">
        <v>30</v>
      </c>
      <c r="T19" s="9" t="s">
        <v>765</v>
      </c>
      <c r="U19" s="801">
        <v>34</v>
      </c>
      <c r="V19" s="9" t="s">
        <v>765</v>
      </c>
    </row>
    <row r="20" spans="1:22">
      <c r="A20" s="134" t="s">
        <v>763</v>
      </c>
      <c r="B20" s="9" t="s">
        <v>756</v>
      </c>
      <c r="C20" s="9">
        <v>15</v>
      </c>
      <c r="D20" s="9">
        <v>16</v>
      </c>
      <c r="E20" s="9">
        <v>15</v>
      </c>
      <c r="F20" s="9">
        <v>14</v>
      </c>
      <c r="G20" s="9">
        <v>16</v>
      </c>
      <c r="H20" s="9">
        <v>17</v>
      </c>
      <c r="I20" s="9">
        <v>18</v>
      </c>
      <c r="J20" s="9">
        <v>16</v>
      </c>
      <c r="K20" s="9">
        <v>17</v>
      </c>
      <c r="L20" s="9">
        <v>16</v>
      </c>
      <c r="M20" s="9" t="s">
        <v>765</v>
      </c>
      <c r="N20" s="9">
        <v>18</v>
      </c>
      <c r="O20" s="9" t="s">
        <v>765</v>
      </c>
      <c r="P20" s="9">
        <v>20</v>
      </c>
      <c r="Q20" s="9" t="s">
        <v>765</v>
      </c>
      <c r="R20" s="9" t="s">
        <v>765</v>
      </c>
      <c r="S20" s="801">
        <v>19</v>
      </c>
      <c r="T20" s="9" t="s">
        <v>765</v>
      </c>
      <c r="U20" s="801">
        <v>21</v>
      </c>
      <c r="V20" s="9" t="s">
        <v>765</v>
      </c>
    </row>
    <row r="21" spans="1:22">
      <c r="A21" s="311" t="s">
        <v>764</v>
      </c>
      <c r="B21" s="739" t="s">
        <v>753</v>
      </c>
      <c r="C21" s="739">
        <v>1</v>
      </c>
      <c r="D21" s="739">
        <v>1</v>
      </c>
      <c r="E21" s="739">
        <v>1</v>
      </c>
      <c r="F21" s="739">
        <v>1</v>
      </c>
      <c r="G21" s="739">
        <v>1</v>
      </c>
      <c r="H21" s="739">
        <v>1</v>
      </c>
      <c r="I21" s="739">
        <v>1</v>
      </c>
      <c r="J21" s="739">
        <v>1</v>
      </c>
      <c r="K21" s="739">
        <v>1</v>
      </c>
      <c r="L21" s="739">
        <v>1</v>
      </c>
      <c r="M21" s="739" t="s">
        <v>765</v>
      </c>
      <c r="N21" s="739">
        <v>1</v>
      </c>
      <c r="O21" s="739" t="s">
        <v>765</v>
      </c>
      <c r="P21" s="739">
        <v>1</v>
      </c>
      <c r="Q21" s="739" t="s">
        <v>765</v>
      </c>
      <c r="R21" s="739" t="s">
        <v>765</v>
      </c>
      <c r="S21" s="800">
        <v>1</v>
      </c>
      <c r="T21" s="739" t="s">
        <v>765</v>
      </c>
      <c r="U21" s="800">
        <v>2</v>
      </c>
      <c r="V21" s="739" t="s">
        <v>765</v>
      </c>
    </row>
    <row r="22" spans="1:22">
      <c r="A22" s="134" t="s">
        <v>764</v>
      </c>
      <c r="B22" s="9" t="s">
        <v>754</v>
      </c>
      <c r="C22" s="9">
        <v>72</v>
      </c>
      <c r="D22" s="9">
        <v>71</v>
      </c>
      <c r="E22" s="9">
        <v>69</v>
      </c>
      <c r="F22" s="9">
        <v>67</v>
      </c>
      <c r="G22" s="9">
        <v>68</v>
      </c>
      <c r="H22" s="9">
        <v>68</v>
      </c>
      <c r="I22" s="9">
        <v>67</v>
      </c>
      <c r="J22" s="9">
        <v>67</v>
      </c>
      <c r="K22" s="9">
        <v>67</v>
      </c>
      <c r="L22" s="9">
        <v>67</v>
      </c>
      <c r="M22" s="9" t="s">
        <v>765</v>
      </c>
      <c r="N22" s="9">
        <v>65</v>
      </c>
      <c r="O22" s="9" t="s">
        <v>765</v>
      </c>
      <c r="P22" s="9">
        <v>66</v>
      </c>
      <c r="Q22" s="9" t="s">
        <v>765</v>
      </c>
      <c r="R22" s="9" t="s">
        <v>765</v>
      </c>
      <c r="S22" s="801">
        <v>65</v>
      </c>
      <c r="T22" s="9" t="s">
        <v>765</v>
      </c>
      <c r="U22" s="801">
        <v>61</v>
      </c>
      <c r="V22" s="9" t="s">
        <v>765</v>
      </c>
    </row>
    <row r="23" spans="1:22">
      <c r="A23" s="134" t="s">
        <v>764</v>
      </c>
      <c r="B23" s="9" t="s">
        <v>755</v>
      </c>
      <c r="C23" s="9">
        <v>24</v>
      </c>
      <c r="D23" s="9">
        <v>24</v>
      </c>
      <c r="E23" s="9">
        <v>27</v>
      </c>
      <c r="F23" s="9">
        <v>29</v>
      </c>
      <c r="G23" s="9">
        <v>26</v>
      </c>
      <c r="H23" s="9">
        <v>26</v>
      </c>
      <c r="I23" s="9">
        <v>28</v>
      </c>
      <c r="J23" s="9">
        <v>26</v>
      </c>
      <c r="K23" s="9">
        <v>28</v>
      </c>
      <c r="L23" s="9">
        <v>28</v>
      </c>
      <c r="M23" s="9" t="s">
        <v>765</v>
      </c>
      <c r="N23" s="9">
        <v>28</v>
      </c>
      <c r="O23" s="9" t="s">
        <v>765</v>
      </c>
      <c r="P23" s="9">
        <v>26</v>
      </c>
      <c r="Q23" s="9" t="s">
        <v>765</v>
      </c>
      <c r="R23" s="9" t="s">
        <v>765</v>
      </c>
      <c r="S23" s="801">
        <v>28</v>
      </c>
      <c r="T23" s="9" t="s">
        <v>765</v>
      </c>
      <c r="U23" s="801">
        <v>32</v>
      </c>
      <c r="V23" s="9" t="s">
        <v>765</v>
      </c>
    </row>
    <row r="24" spans="1:22">
      <c r="A24" s="874" t="s">
        <v>764</v>
      </c>
      <c r="B24" s="740" t="s">
        <v>756</v>
      </c>
      <c r="C24" s="740">
        <v>4</v>
      </c>
      <c r="D24" s="740">
        <v>4</v>
      </c>
      <c r="E24" s="740">
        <v>3</v>
      </c>
      <c r="F24" s="740">
        <v>4</v>
      </c>
      <c r="G24" s="740">
        <v>5</v>
      </c>
      <c r="H24" s="740">
        <v>4</v>
      </c>
      <c r="I24" s="740">
        <v>5</v>
      </c>
      <c r="J24" s="740">
        <v>6</v>
      </c>
      <c r="K24" s="740">
        <v>4</v>
      </c>
      <c r="L24" s="740">
        <v>4</v>
      </c>
      <c r="M24" s="740" t="s">
        <v>765</v>
      </c>
      <c r="N24" s="740">
        <v>5</v>
      </c>
      <c r="O24" s="740" t="s">
        <v>765</v>
      </c>
      <c r="P24" s="740">
        <v>7</v>
      </c>
      <c r="Q24" s="740" t="s">
        <v>765</v>
      </c>
      <c r="R24" s="740" t="s">
        <v>765</v>
      </c>
      <c r="S24" s="802">
        <v>6</v>
      </c>
      <c r="T24" s="740" t="s">
        <v>765</v>
      </c>
      <c r="U24" s="802">
        <v>4</v>
      </c>
      <c r="V24" s="740" t="s">
        <v>765</v>
      </c>
    </row>
    <row r="25" spans="1:22">
      <c r="A25" s="134" t="s">
        <v>759</v>
      </c>
      <c r="B25" s="9" t="s">
        <v>753</v>
      </c>
      <c r="C25" s="9">
        <v>3</v>
      </c>
      <c r="D25" s="9">
        <v>2</v>
      </c>
      <c r="E25" s="9">
        <v>2</v>
      </c>
      <c r="F25" s="9">
        <v>2</v>
      </c>
      <c r="G25" s="9">
        <v>3</v>
      </c>
      <c r="H25" s="9">
        <v>2</v>
      </c>
      <c r="I25" s="9">
        <v>2</v>
      </c>
      <c r="J25" s="9">
        <v>2</v>
      </c>
      <c r="K25" s="9">
        <v>2</v>
      </c>
      <c r="L25" s="9">
        <v>2</v>
      </c>
      <c r="M25" s="9" t="s">
        <v>765</v>
      </c>
      <c r="N25" s="9">
        <v>2</v>
      </c>
      <c r="O25" s="9" t="s">
        <v>765</v>
      </c>
      <c r="P25" s="9">
        <v>2</v>
      </c>
      <c r="Q25" s="9" t="s">
        <v>765</v>
      </c>
      <c r="R25" s="9" t="s">
        <v>765</v>
      </c>
      <c r="S25" s="801">
        <v>2</v>
      </c>
      <c r="T25" s="9" t="s">
        <v>765</v>
      </c>
      <c r="U25" s="801">
        <v>3</v>
      </c>
      <c r="V25" s="9" t="s">
        <v>765</v>
      </c>
    </row>
    <row r="26" spans="1:22">
      <c r="A26" s="134" t="s">
        <v>759</v>
      </c>
      <c r="B26" s="9" t="s">
        <v>754</v>
      </c>
      <c r="C26" s="9">
        <v>65</v>
      </c>
      <c r="D26" s="9">
        <v>63</v>
      </c>
      <c r="E26" s="9">
        <v>63</v>
      </c>
      <c r="F26" s="9">
        <v>62</v>
      </c>
      <c r="G26" s="9">
        <v>61</v>
      </c>
      <c r="H26" s="9">
        <v>65</v>
      </c>
      <c r="I26" s="9">
        <v>60</v>
      </c>
      <c r="J26" s="9">
        <v>63</v>
      </c>
      <c r="K26" s="9">
        <v>64</v>
      </c>
      <c r="L26" s="9">
        <v>66</v>
      </c>
      <c r="M26" s="9" t="s">
        <v>765</v>
      </c>
      <c r="N26" s="9">
        <v>64</v>
      </c>
      <c r="O26" s="9" t="s">
        <v>765</v>
      </c>
      <c r="P26" s="9">
        <v>65</v>
      </c>
      <c r="Q26" s="9" t="s">
        <v>765</v>
      </c>
      <c r="R26" s="9" t="s">
        <v>765</v>
      </c>
      <c r="S26" s="801">
        <v>63</v>
      </c>
      <c r="T26" s="9" t="s">
        <v>765</v>
      </c>
      <c r="U26" s="801">
        <v>55</v>
      </c>
      <c r="V26" s="9" t="s">
        <v>765</v>
      </c>
    </row>
    <row r="27" spans="1:22">
      <c r="A27" s="134" t="s">
        <v>759</v>
      </c>
      <c r="B27" s="9" t="s">
        <v>755</v>
      </c>
      <c r="C27" s="9">
        <v>14</v>
      </c>
      <c r="D27" s="9">
        <v>15</v>
      </c>
      <c r="E27" s="9">
        <v>15</v>
      </c>
      <c r="F27" s="9">
        <v>17</v>
      </c>
      <c r="G27" s="9">
        <v>16</v>
      </c>
      <c r="H27" s="9">
        <v>13</v>
      </c>
      <c r="I27" s="9">
        <v>14</v>
      </c>
      <c r="J27" s="9">
        <v>17</v>
      </c>
      <c r="K27" s="9">
        <v>14</v>
      </c>
      <c r="L27" s="9">
        <v>14</v>
      </c>
      <c r="M27" s="9" t="s">
        <v>765</v>
      </c>
      <c r="N27" s="9">
        <v>15</v>
      </c>
      <c r="O27" s="9" t="s">
        <v>765</v>
      </c>
      <c r="P27" s="9">
        <v>13</v>
      </c>
      <c r="Q27" s="9" t="s">
        <v>765</v>
      </c>
      <c r="R27" s="9" t="s">
        <v>765</v>
      </c>
      <c r="S27" s="801">
        <v>16</v>
      </c>
      <c r="T27" s="9" t="s">
        <v>765</v>
      </c>
      <c r="U27" s="801">
        <v>15</v>
      </c>
      <c r="V27" s="9" t="s">
        <v>765</v>
      </c>
    </row>
    <row r="28" spans="1:22">
      <c r="A28" s="134" t="s">
        <v>759</v>
      </c>
      <c r="B28" s="9" t="s">
        <v>756</v>
      </c>
      <c r="C28" s="9">
        <v>18</v>
      </c>
      <c r="D28" s="9">
        <v>20</v>
      </c>
      <c r="E28" s="9">
        <v>19</v>
      </c>
      <c r="F28" s="9">
        <v>19</v>
      </c>
      <c r="G28" s="9">
        <v>21</v>
      </c>
      <c r="H28" s="9">
        <v>20</v>
      </c>
      <c r="I28" s="9">
        <v>23</v>
      </c>
      <c r="J28" s="9">
        <v>18</v>
      </c>
      <c r="K28" s="9">
        <v>19</v>
      </c>
      <c r="L28" s="9">
        <v>19</v>
      </c>
      <c r="M28" s="9" t="s">
        <v>765</v>
      </c>
      <c r="N28" s="9">
        <v>18</v>
      </c>
      <c r="O28" s="9" t="s">
        <v>765</v>
      </c>
      <c r="P28" s="9">
        <v>20</v>
      </c>
      <c r="Q28" s="9" t="s">
        <v>765</v>
      </c>
      <c r="R28" s="9" t="s">
        <v>765</v>
      </c>
      <c r="S28" s="801">
        <v>19</v>
      </c>
      <c r="T28" s="9" t="s">
        <v>765</v>
      </c>
      <c r="U28" s="801">
        <v>27</v>
      </c>
      <c r="V28" s="9" t="s">
        <v>765</v>
      </c>
    </row>
    <row r="29" spans="1:22">
      <c r="A29" s="311" t="s">
        <v>760</v>
      </c>
      <c r="B29" s="739" t="s">
        <v>753</v>
      </c>
      <c r="C29" s="739">
        <v>28</v>
      </c>
      <c r="D29" s="739">
        <v>28</v>
      </c>
      <c r="E29" s="739">
        <v>28</v>
      </c>
      <c r="F29" s="739">
        <v>30</v>
      </c>
      <c r="G29" s="739">
        <v>31</v>
      </c>
      <c r="H29" s="739">
        <v>33</v>
      </c>
      <c r="I29" s="739">
        <v>32</v>
      </c>
      <c r="J29" s="739">
        <v>34</v>
      </c>
      <c r="K29" s="739">
        <v>35</v>
      </c>
      <c r="L29" s="739">
        <v>35</v>
      </c>
      <c r="M29" s="739" t="s">
        <v>765</v>
      </c>
      <c r="N29" s="739">
        <v>36</v>
      </c>
      <c r="O29" s="739" t="s">
        <v>765</v>
      </c>
      <c r="P29" s="739">
        <v>37</v>
      </c>
      <c r="Q29" s="739" t="s">
        <v>765</v>
      </c>
      <c r="R29" s="739" t="s">
        <v>765</v>
      </c>
      <c r="S29" s="800">
        <v>49</v>
      </c>
      <c r="T29" s="739" t="s">
        <v>765</v>
      </c>
      <c r="U29" s="800">
        <v>53</v>
      </c>
      <c r="V29" s="739" t="s">
        <v>765</v>
      </c>
    </row>
    <row r="30" spans="1:22">
      <c r="A30" s="134" t="s">
        <v>760</v>
      </c>
      <c r="B30" s="9" t="s">
        <v>754</v>
      </c>
      <c r="C30" s="9">
        <v>40</v>
      </c>
      <c r="D30" s="9">
        <v>37</v>
      </c>
      <c r="E30" s="9">
        <v>37</v>
      </c>
      <c r="F30" s="9">
        <v>35</v>
      </c>
      <c r="G30" s="9">
        <v>32</v>
      </c>
      <c r="H30" s="9">
        <v>35</v>
      </c>
      <c r="I30" s="9">
        <v>31</v>
      </c>
      <c r="J30" s="9">
        <v>32</v>
      </c>
      <c r="K30" s="9">
        <v>33</v>
      </c>
      <c r="L30" s="9">
        <v>32</v>
      </c>
      <c r="M30" s="9" t="s">
        <v>765</v>
      </c>
      <c r="N30" s="9">
        <v>33</v>
      </c>
      <c r="O30" s="9" t="s">
        <v>765</v>
      </c>
      <c r="P30" s="9">
        <v>32</v>
      </c>
      <c r="Q30" s="9" t="s">
        <v>765</v>
      </c>
      <c r="R30" s="9" t="s">
        <v>765</v>
      </c>
      <c r="S30" s="801">
        <v>25</v>
      </c>
      <c r="T30" s="9" t="s">
        <v>765</v>
      </c>
      <c r="U30" s="801">
        <v>21</v>
      </c>
      <c r="V30" s="9" t="s">
        <v>765</v>
      </c>
    </row>
    <row r="31" spans="1:22">
      <c r="A31" s="134" t="s">
        <v>760</v>
      </c>
      <c r="B31" s="9" t="s">
        <v>755</v>
      </c>
      <c r="C31" s="9">
        <v>11</v>
      </c>
      <c r="D31" s="9">
        <v>12</v>
      </c>
      <c r="E31" s="9">
        <v>11</v>
      </c>
      <c r="F31" s="9">
        <v>12</v>
      </c>
      <c r="G31" s="9">
        <v>12</v>
      </c>
      <c r="H31" s="9">
        <v>9</v>
      </c>
      <c r="I31" s="9">
        <v>11</v>
      </c>
      <c r="J31" s="9">
        <v>13</v>
      </c>
      <c r="K31" s="9">
        <v>11</v>
      </c>
      <c r="L31" s="9">
        <v>10</v>
      </c>
      <c r="M31" s="9" t="s">
        <v>765</v>
      </c>
      <c r="N31" s="9">
        <v>10</v>
      </c>
      <c r="O31" s="9" t="s">
        <v>765</v>
      </c>
      <c r="P31" s="9">
        <v>9</v>
      </c>
      <c r="Q31" s="9" t="s">
        <v>765</v>
      </c>
      <c r="R31" s="9" t="s">
        <v>765</v>
      </c>
      <c r="S31" s="801">
        <v>8</v>
      </c>
      <c r="T31" s="9" t="s">
        <v>765</v>
      </c>
      <c r="U31" s="801">
        <v>8</v>
      </c>
      <c r="V31" s="9" t="s">
        <v>765</v>
      </c>
    </row>
    <row r="32" spans="1:22">
      <c r="A32" s="874" t="s">
        <v>760</v>
      </c>
      <c r="B32" s="740" t="s">
        <v>756</v>
      </c>
      <c r="C32" s="740">
        <v>21</v>
      </c>
      <c r="D32" s="740">
        <v>23</v>
      </c>
      <c r="E32" s="740">
        <v>24</v>
      </c>
      <c r="F32" s="740">
        <v>23</v>
      </c>
      <c r="G32" s="740">
        <v>24</v>
      </c>
      <c r="H32" s="740">
        <v>22</v>
      </c>
      <c r="I32" s="740">
        <v>26</v>
      </c>
      <c r="J32" s="740">
        <v>21</v>
      </c>
      <c r="K32" s="740">
        <v>21</v>
      </c>
      <c r="L32" s="740">
        <v>23</v>
      </c>
      <c r="M32" s="740" t="s">
        <v>765</v>
      </c>
      <c r="N32" s="740">
        <v>21</v>
      </c>
      <c r="O32" s="740" t="s">
        <v>765</v>
      </c>
      <c r="P32" s="740">
        <v>21</v>
      </c>
      <c r="Q32" s="740" t="s">
        <v>765</v>
      </c>
      <c r="R32" s="740" t="s">
        <v>765</v>
      </c>
      <c r="S32" s="802">
        <v>18</v>
      </c>
      <c r="T32" s="740" t="s">
        <v>765</v>
      </c>
      <c r="U32" s="802">
        <v>18</v>
      </c>
      <c r="V32" s="740" t="s">
        <v>765</v>
      </c>
    </row>
    <row r="33" spans="1:22" ht="16" thickBot="1">
      <c r="A33" s="1038" t="s">
        <v>31</v>
      </c>
      <c r="B33" s="1039" t="s">
        <v>31</v>
      </c>
      <c r="C33" s="1040">
        <v>6060</v>
      </c>
      <c r="D33" s="1040">
        <v>8450</v>
      </c>
      <c r="E33" s="1040">
        <v>4080</v>
      </c>
      <c r="F33" s="1040">
        <v>4110</v>
      </c>
      <c r="G33" s="1040">
        <v>2570</v>
      </c>
      <c r="H33" s="1040">
        <v>1900</v>
      </c>
      <c r="I33" s="1040">
        <v>2030</v>
      </c>
      <c r="J33" s="1040">
        <v>1740</v>
      </c>
      <c r="K33" s="1040">
        <v>1940</v>
      </c>
      <c r="L33" s="1040">
        <v>2010</v>
      </c>
      <c r="M33" s="1040" t="s">
        <v>765</v>
      </c>
      <c r="N33" s="1040">
        <v>1990</v>
      </c>
      <c r="O33" s="1040" t="s">
        <v>765</v>
      </c>
      <c r="P33" s="1040">
        <v>2040</v>
      </c>
      <c r="Q33" s="1040" t="s">
        <v>765</v>
      </c>
      <c r="R33" s="1040" t="s">
        <v>765</v>
      </c>
      <c r="S33" s="1041">
        <v>2060</v>
      </c>
      <c r="T33" s="1040" t="s">
        <v>765</v>
      </c>
      <c r="U33" s="1041">
        <v>2260</v>
      </c>
      <c r="V33" s="1040" t="s">
        <v>765</v>
      </c>
    </row>
  </sheetData>
  <phoneticPr fontId="54" type="noConversion"/>
  <pageMargins left="0.7" right="0.7" top="0.75" bottom="0.75" header="0.3" footer="0.3"/>
  <pageSetup paperSize="9" orientation="portrait" r:id="rId1"/>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3FDA4-7DEC-4FF5-B73B-2D47F529050E}">
  <sheetPr codeName="Sheet62"/>
  <dimension ref="A1:V40"/>
  <sheetViews>
    <sheetView zoomScaleNormal="100" workbookViewId="0">
      <pane xSplit="2" ySplit="4" topLeftCell="N5" activePane="bottomRight" state="frozen"/>
      <selection pane="topRight" activeCell="C1" sqref="C1"/>
      <selection pane="bottomLeft" activeCell="A5" sqref="A5"/>
      <selection pane="bottomRight"/>
    </sheetView>
  </sheetViews>
  <sheetFormatPr defaultColWidth="9.23046875" defaultRowHeight="15.5"/>
  <cols>
    <col min="1" max="1" width="33.07421875" style="9" customWidth="1"/>
    <col min="2" max="2" width="21.69140625" style="9" customWidth="1"/>
    <col min="3" max="16384" width="9.23046875" style="9"/>
  </cols>
  <sheetData>
    <row r="1" spans="1:22" ht="18">
      <c r="A1" s="803" t="s">
        <v>1077</v>
      </c>
    </row>
    <row r="2" spans="1:22">
      <c r="A2" s="690" t="s">
        <v>920</v>
      </c>
    </row>
    <row r="3" spans="1:22">
      <c r="A3" s="328" t="s">
        <v>30</v>
      </c>
    </row>
    <row r="4" spans="1:22">
      <c r="A4" s="134" t="s">
        <v>761</v>
      </c>
      <c r="B4" s="134" t="s">
        <v>788</v>
      </c>
      <c r="C4" s="134" t="s">
        <v>516</v>
      </c>
      <c r="D4" s="134" t="s">
        <v>353</v>
      </c>
      <c r="E4" s="134" t="s">
        <v>354</v>
      </c>
      <c r="F4" s="134" t="s">
        <v>517</v>
      </c>
      <c r="G4" s="134" t="s">
        <v>355</v>
      </c>
      <c r="H4" s="134" t="s">
        <v>356</v>
      </c>
      <c r="I4" s="134" t="s">
        <v>357</v>
      </c>
      <c r="J4" s="134" t="s">
        <v>358</v>
      </c>
      <c r="K4" s="134" t="s">
        <v>359</v>
      </c>
      <c r="L4" s="134" t="s">
        <v>360</v>
      </c>
      <c r="M4" s="134" t="s">
        <v>361</v>
      </c>
      <c r="N4" s="134" t="s">
        <v>362</v>
      </c>
      <c r="O4" s="134" t="s">
        <v>363</v>
      </c>
      <c r="P4" s="134" t="s">
        <v>364</v>
      </c>
      <c r="Q4" s="134" t="s">
        <v>365</v>
      </c>
      <c r="R4" s="134" t="s">
        <v>366</v>
      </c>
      <c r="S4" s="1036" t="s">
        <v>367</v>
      </c>
      <c r="T4" s="134" t="s">
        <v>352</v>
      </c>
      <c r="U4" s="1036" t="s">
        <v>513</v>
      </c>
      <c r="V4" s="1380" t="s">
        <v>1079</v>
      </c>
    </row>
    <row r="5" spans="1:22">
      <c r="A5" s="311" t="s">
        <v>752</v>
      </c>
      <c r="B5" s="739" t="s">
        <v>740</v>
      </c>
      <c r="C5" s="739">
        <v>14</v>
      </c>
      <c r="D5" s="739">
        <v>12</v>
      </c>
      <c r="E5" s="739">
        <v>14</v>
      </c>
      <c r="F5" s="739">
        <v>13</v>
      </c>
      <c r="G5" s="739">
        <v>19</v>
      </c>
      <c r="H5" s="739">
        <v>15</v>
      </c>
      <c r="I5" s="739">
        <v>16</v>
      </c>
      <c r="J5" s="739">
        <v>17</v>
      </c>
      <c r="K5" s="739">
        <v>15</v>
      </c>
      <c r="L5" s="739">
        <v>19</v>
      </c>
      <c r="M5" s="739" t="s">
        <v>765</v>
      </c>
      <c r="N5" s="739">
        <v>15</v>
      </c>
      <c r="O5" s="739" t="s">
        <v>765</v>
      </c>
      <c r="P5" s="739">
        <v>14</v>
      </c>
      <c r="Q5" s="739" t="s">
        <v>765</v>
      </c>
      <c r="R5" s="739" t="s">
        <v>765</v>
      </c>
      <c r="S5" s="800">
        <v>14</v>
      </c>
      <c r="T5" s="739" t="s">
        <v>765</v>
      </c>
      <c r="U5" s="800">
        <v>12</v>
      </c>
      <c r="V5" s="9" t="s">
        <v>765</v>
      </c>
    </row>
    <row r="6" spans="1:22">
      <c r="A6" s="134" t="s">
        <v>752</v>
      </c>
      <c r="B6" s="9" t="s">
        <v>741</v>
      </c>
      <c r="C6" s="9">
        <v>34</v>
      </c>
      <c r="D6" s="9">
        <v>38</v>
      </c>
      <c r="E6" s="9">
        <v>38</v>
      </c>
      <c r="F6" s="9">
        <v>34</v>
      </c>
      <c r="G6" s="9">
        <v>37</v>
      </c>
      <c r="H6" s="9">
        <v>38</v>
      </c>
      <c r="I6" s="9">
        <v>33</v>
      </c>
      <c r="J6" s="9">
        <v>32</v>
      </c>
      <c r="K6" s="9">
        <v>33</v>
      </c>
      <c r="L6" s="9">
        <v>33</v>
      </c>
      <c r="M6" s="739" t="s">
        <v>765</v>
      </c>
      <c r="N6" s="9">
        <v>34</v>
      </c>
      <c r="O6" s="739" t="s">
        <v>765</v>
      </c>
      <c r="P6" s="9">
        <v>32</v>
      </c>
      <c r="Q6" s="739" t="s">
        <v>765</v>
      </c>
      <c r="R6" s="739" t="s">
        <v>765</v>
      </c>
      <c r="S6" s="801">
        <v>30</v>
      </c>
      <c r="T6" s="739" t="s">
        <v>765</v>
      </c>
      <c r="U6" s="801">
        <v>29</v>
      </c>
      <c r="V6" s="9" t="s">
        <v>765</v>
      </c>
    </row>
    <row r="7" spans="1:22">
      <c r="A7" s="134" t="s">
        <v>752</v>
      </c>
      <c r="B7" s="9" t="s">
        <v>742</v>
      </c>
      <c r="C7" s="9">
        <v>8</v>
      </c>
      <c r="D7" s="9">
        <v>8</v>
      </c>
      <c r="E7" s="9">
        <v>7</v>
      </c>
      <c r="F7" s="9">
        <v>7</v>
      </c>
      <c r="G7" s="9">
        <v>6</v>
      </c>
      <c r="H7" s="9">
        <v>5</v>
      </c>
      <c r="I7" s="9">
        <v>6</v>
      </c>
      <c r="J7" s="9">
        <v>7</v>
      </c>
      <c r="K7" s="9">
        <v>7</v>
      </c>
      <c r="L7" s="9">
        <v>5</v>
      </c>
      <c r="M7" s="739" t="s">
        <v>765</v>
      </c>
      <c r="N7" s="9">
        <v>6</v>
      </c>
      <c r="O7" s="739" t="s">
        <v>765</v>
      </c>
      <c r="P7" s="9">
        <v>8</v>
      </c>
      <c r="Q7" s="739" t="s">
        <v>765</v>
      </c>
      <c r="R7" s="739" t="s">
        <v>765</v>
      </c>
      <c r="S7" s="801">
        <v>8</v>
      </c>
      <c r="T7" s="739" t="s">
        <v>765</v>
      </c>
      <c r="U7" s="801">
        <v>8</v>
      </c>
      <c r="V7" s="9" t="s">
        <v>765</v>
      </c>
    </row>
    <row r="8" spans="1:22">
      <c r="A8" s="134" t="s">
        <v>752</v>
      </c>
      <c r="B8" s="9" t="s">
        <v>743</v>
      </c>
      <c r="C8" s="9">
        <v>18</v>
      </c>
      <c r="D8" s="9">
        <v>18</v>
      </c>
      <c r="E8" s="9">
        <v>19</v>
      </c>
      <c r="F8" s="9">
        <v>21</v>
      </c>
      <c r="G8" s="9">
        <v>17</v>
      </c>
      <c r="H8" s="9">
        <v>20</v>
      </c>
      <c r="I8" s="9">
        <v>19</v>
      </c>
      <c r="J8" s="9">
        <v>21</v>
      </c>
      <c r="K8" s="9">
        <v>19</v>
      </c>
      <c r="L8" s="9">
        <v>21</v>
      </c>
      <c r="M8" s="739" t="s">
        <v>765</v>
      </c>
      <c r="N8" s="9">
        <v>22</v>
      </c>
      <c r="O8" s="739" t="s">
        <v>765</v>
      </c>
      <c r="P8" s="9">
        <v>21</v>
      </c>
      <c r="Q8" s="739" t="s">
        <v>765</v>
      </c>
      <c r="R8" s="739" t="s">
        <v>765</v>
      </c>
      <c r="S8" s="801">
        <v>19</v>
      </c>
      <c r="T8" s="739" t="s">
        <v>765</v>
      </c>
      <c r="U8" s="801">
        <v>21</v>
      </c>
      <c r="V8" s="9" t="s">
        <v>765</v>
      </c>
    </row>
    <row r="9" spans="1:22">
      <c r="A9" s="874" t="s">
        <v>752</v>
      </c>
      <c r="B9" s="740" t="s">
        <v>744</v>
      </c>
      <c r="C9" s="740">
        <v>26</v>
      </c>
      <c r="D9" s="740">
        <v>24</v>
      </c>
      <c r="E9" s="740">
        <v>22</v>
      </c>
      <c r="F9" s="740">
        <v>24</v>
      </c>
      <c r="G9" s="740">
        <v>22</v>
      </c>
      <c r="H9" s="740">
        <v>22</v>
      </c>
      <c r="I9" s="740">
        <v>26</v>
      </c>
      <c r="J9" s="740">
        <v>24</v>
      </c>
      <c r="K9" s="740">
        <v>27</v>
      </c>
      <c r="L9" s="740">
        <v>22</v>
      </c>
      <c r="M9" s="739" t="s">
        <v>765</v>
      </c>
      <c r="N9" s="740">
        <v>23</v>
      </c>
      <c r="O9" s="739" t="s">
        <v>765</v>
      </c>
      <c r="P9" s="740">
        <v>25</v>
      </c>
      <c r="Q9" s="739" t="s">
        <v>765</v>
      </c>
      <c r="R9" s="739" t="s">
        <v>765</v>
      </c>
      <c r="S9" s="802">
        <v>30</v>
      </c>
      <c r="T9" s="739" t="s">
        <v>765</v>
      </c>
      <c r="U9" s="802">
        <v>30</v>
      </c>
      <c r="V9" s="740" t="s">
        <v>765</v>
      </c>
    </row>
    <row r="10" spans="1:22">
      <c r="A10" s="311" t="s">
        <v>757</v>
      </c>
      <c r="B10" s="739" t="s">
        <v>740</v>
      </c>
      <c r="C10" s="739">
        <v>3</v>
      </c>
      <c r="D10" s="739">
        <v>3</v>
      </c>
      <c r="E10" s="739">
        <v>3</v>
      </c>
      <c r="F10" s="739">
        <v>3</v>
      </c>
      <c r="G10" s="739">
        <v>4</v>
      </c>
      <c r="H10" s="739">
        <v>5</v>
      </c>
      <c r="I10" s="739">
        <v>6</v>
      </c>
      <c r="J10" s="739">
        <v>6</v>
      </c>
      <c r="K10" s="739">
        <v>5</v>
      </c>
      <c r="L10" s="739">
        <v>6</v>
      </c>
      <c r="M10" s="739" t="s">
        <v>765</v>
      </c>
      <c r="N10" s="739">
        <v>6</v>
      </c>
      <c r="O10" s="739" t="s">
        <v>765</v>
      </c>
      <c r="P10" s="739">
        <v>5</v>
      </c>
      <c r="Q10" s="739" t="s">
        <v>765</v>
      </c>
      <c r="R10" s="739" t="s">
        <v>765</v>
      </c>
      <c r="S10" s="800">
        <v>6</v>
      </c>
      <c r="T10" s="739" t="s">
        <v>765</v>
      </c>
      <c r="U10" s="800">
        <v>4</v>
      </c>
      <c r="V10" s="739" t="s">
        <v>765</v>
      </c>
    </row>
    <row r="11" spans="1:22">
      <c r="A11" s="134" t="s">
        <v>757</v>
      </c>
      <c r="B11" s="9" t="s">
        <v>741</v>
      </c>
      <c r="C11" s="9">
        <v>14</v>
      </c>
      <c r="D11" s="9">
        <v>14</v>
      </c>
      <c r="E11" s="9">
        <v>15</v>
      </c>
      <c r="F11" s="9">
        <v>15</v>
      </c>
      <c r="G11" s="9">
        <v>16</v>
      </c>
      <c r="H11" s="9">
        <v>19</v>
      </c>
      <c r="I11" s="9">
        <v>18</v>
      </c>
      <c r="J11" s="9">
        <v>17</v>
      </c>
      <c r="K11" s="9">
        <v>18</v>
      </c>
      <c r="L11" s="9">
        <v>20</v>
      </c>
      <c r="M11" s="9" t="s">
        <v>765</v>
      </c>
      <c r="N11" s="9">
        <v>22</v>
      </c>
      <c r="O11" s="9" t="s">
        <v>765</v>
      </c>
      <c r="P11" s="9">
        <v>22</v>
      </c>
      <c r="Q11" s="9" t="s">
        <v>765</v>
      </c>
      <c r="R11" s="9" t="s">
        <v>765</v>
      </c>
      <c r="S11" s="801">
        <v>17</v>
      </c>
      <c r="T11" s="9" t="s">
        <v>765</v>
      </c>
      <c r="U11" s="801">
        <v>17</v>
      </c>
      <c r="V11" s="9" t="s">
        <v>765</v>
      </c>
    </row>
    <row r="12" spans="1:22">
      <c r="A12" s="134" t="s">
        <v>757</v>
      </c>
      <c r="B12" s="9" t="s">
        <v>742</v>
      </c>
      <c r="C12" s="9">
        <v>7</v>
      </c>
      <c r="D12" s="9">
        <v>8</v>
      </c>
      <c r="E12" s="9">
        <v>6</v>
      </c>
      <c r="F12" s="9">
        <v>5</v>
      </c>
      <c r="G12" s="9">
        <v>6</v>
      </c>
      <c r="H12" s="9">
        <v>4</v>
      </c>
      <c r="I12" s="9">
        <v>5</v>
      </c>
      <c r="J12" s="9">
        <v>6</v>
      </c>
      <c r="K12" s="9">
        <v>5</v>
      </c>
      <c r="L12" s="9">
        <v>6</v>
      </c>
      <c r="M12" s="9" t="s">
        <v>765</v>
      </c>
      <c r="N12" s="9">
        <v>7</v>
      </c>
      <c r="O12" s="9" t="s">
        <v>765</v>
      </c>
      <c r="P12" s="9">
        <v>7</v>
      </c>
      <c r="Q12" s="9" t="s">
        <v>765</v>
      </c>
      <c r="R12" s="9" t="s">
        <v>765</v>
      </c>
      <c r="S12" s="801">
        <v>8</v>
      </c>
      <c r="T12" s="9" t="s">
        <v>765</v>
      </c>
      <c r="U12" s="801">
        <v>7</v>
      </c>
      <c r="V12" s="9" t="s">
        <v>765</v>
      </c>
    </row>
    <row r="13" spans="1:22">
      <c r="A13" s="134" t="s">
        <v>757</v>
      </c>
      <c r="B13" s="9" t="s">
        <v>743</v>
      </c>
      <c r="C13" s="9">
        <v>31</v>
      </c>
      <c r="D13" s="9">
        <v>34</v>
      </c>
      <c r="E13" s="9">
        <v>37</v>
      </c>
      <c r="F13" s="9">
        <v>38</v>
      </c>
      <c r="G13" s="9">
        <v>35</v>
      </c>
      <c r="H13" s="9">
        <v>37</v>
      </c>
      <c r="I13" s="9">
        <v>32</v>
      </c>
      <c r="J13" s="9">
        <v>32</v>
      </c>
      <c r="K13" s="9">
        <v>31</v>
      </c>
      <c r="L13" s="9">
        <v>34</v>
      </c>
      <c r="M13" s="9" t="s">
        <v>765</v>
      </c>
      <c r="N13" s="9">
        <v>32</v>
      </c>
      <c r="O13" s="9" t="s">
        <v>765</v>
      </c>
      <c r="P13" s="9">
        <v>33</v>
      </c>
      <c r="Q13" s="9" t="s">
        <v>765</v>
      </c>
      <c r="R13" s="9" t="s">
        <v>765</v>
      </c>
      <c r="S13" s="801">
        <v>30</v>
      </c>
      <c r="T13" s="9" t="s">
        <v>765</v>
      </c>
      <c r="U13" s="801">
        <v>32</v>
      </c>
      <c r="V13" s="9" t="s">
        <v>765</v>
      </c>
    </row>
    <row r="14" spans="1:22">
      <c r="A14" s="874" t="s">
        <v>757</v>
      </c>
      <c r="B14" s="740" t="s">
        <v>744</v>
      </c>
      <c r="C14" s="740">
        <v>45</v>
      </c>
      <c r="D14" s="740">
        <v>41</v>
      </c>
      <c r="E14" s="740">
        <v>39</v>
      </c>
      <c r="F14" s="740">
        <v>39</v>
      </c>
      <c r="G14" s="740">
        <v>39</v>
      </c>
      <c r="H14" s="740">
        <v>36</v>
      </c>
      <c r="I14" s="740">
        <v>39</v>
      </c>
      <c r="J14" s="740">
        <v>40</v>
      </c>
      <c r="K14" s="740">
        <v>41</v>
      </c>
      <c r="L14" s="740">
        <v>34</v>
      </c>
      <c r="M14" s="740" t="s">
        <v>765</v>
      </c>
      <c r="N14" s="740">
        <v>33</v>
      </c>
      <c r="O14" s="740" t="s">
        <v>765</v>
      </c>
      <c r="P14" s="740">
        <v>33</v>
      </c>
      <c r="Q14" s="740" t="s">
        <v>765</v>
      </c>
      <c r="R14" s="740" t="s">
        <v>765</v>
      </c>
      <c r="S14" s="802">
        <v>39</v>
      </c>
      <c r="T14" s="740" t="s">
        <v>765</v>
      </c>
      <c r="U14" s="802">
        <v>40</v>
      </c>
      <c r="V14" s="740" t="s">
        <v>765</v>
      </c>
    </row>
    <row r="15" spans="1:22">
      <c r="A15" s="134" t="s">
        <v>758</v>
      </c>
      <c r="B15" s="9" t="s">
        <v>740</v>
      </c>
      <c r="C15" s="9">
        <v>4</v>
      </c>
      <c r="D15" s="9">
        <v>4</v>
      </c>
      <c r="E15" s="9">
        <v>5</v>
      </c>
      <c r="F15" s="9">
        <v>5</v>
      </c>
      <c r="G15" s="9">
        <v>6</v>
      </c>
      <c r="H15" s="9">
        <v>6</v>
      </c>
      <c r="I15" s="9">
        <v>8</v>
      </c>
      <c r="J15" s="9">
        <v>7</v>
      </c>
      <c r="K15" s="9">
        <v>8</v>
      </c>
      <c r="L15" s="9">
        <v>6</v>
      </c>
      <c r="M15" s="9" t="s">
        <v>765</v>
      </c>
      <c r="N15" s="9">
        <v>8</v>
      </c>
      <c r="O15" s="9" t="s">
        <v>765</v>
      </c>
      <c r="P15" s="9">
        <v>6</v>
      </c>
      <c r="Q15" s="9" t="s">
        <v>765</v>
      </c>
      <c r="R15" s="9" t="s">
        <v>765</v>
      </c>
      <c r="S15" s="801">
        <v>6</v>
      </c>
      <c r="T15" s="9" t="s">
        <v>765</v>
      </c>
      <c r="U15" s="801">
        <v>5</v>
      </c>
      <c r="V15" s="9" t="s">
        <v>765</v>
      </c>
    </row>
    <row r="16" spans="1:22">
      <c r="A16" s="134" t="s">
        <v>758</v>
      </c>
      <c r="B16" s="9" t="s">
        <v>741</v>
      </c>
      <c r="C16" s="9">
        <v>27</v>
      </c>
      <c r="D16" s="9">
        <v>27</v>
      </c>
      <c r="E16" s="9">
        <v>27</v>
      </c>
      <c r="F16" s="9">
        <v>27</v>
      </c>
      <c r="G16" s="9">
        <v>29</v>
      </c>
      <c r="H16" s="9">
        <v>35</v>
      </c>
      <c r="I16" s="9">
        <v>27</v>
      </c>
      <c r="J16" s="9">
        <v>25</v>
      </c>
      <c r="K16" s="9">
        <v>25</v>
      </c>
      <c r="L16" s="9">
        <v>31</v>
      </c>
      <c r="M16" s="9" t="s">
        <v>765</v>
      </c>
      <c r="N16" s="9">
        <v>28</v>
      </c>
      <c r="O16" s="9" t="s">
        <v>765</v>
      </c>
      <c r="P16" s="9">
        <v>27</v>
      </c>
      <c r="Q16" s="9" t="s">
        <v>765</v>
      </c>
      <c r="R16" s="9" t="s">
        <v>765</v>
      </c>
      <c r="S16" s="801">
        <v>23</v>
      </c>
      <c r="T16" s="9" t="s">
        <v>765</v>
      </c>
      <c r="U16" s="801">
        <v>26</v>
      </c>
      <c r="V16" s="9" t="s">
        <v>765</v>
      </c>
    </row>
    <row r="17" spans="1:22">
      <c r="A17" s="134" t="s">
        <v>758</v>
      </c>
      <c r="B17" s="9" t="s">
        <v>742</v>
      </c>
      <c r="C17" s="9">
        <v>10</v>
      </c>
      <c r="D17" s="9">
        <v>11</v>
      </c>
      <c r="E17" s="9">
        <v>9</v>
      </c>
      <c r="F17" s="9">
        <v>8</v>
      </c>
      <c r="G17" s="9">
        <v>9</v>
      </c>
      <c r="H17" s="9">
        <v>7</v>
      </c>
      <c r="I17" s="9">
        <v>8</v>
      </c>
      <c r="J17" s="9">
        <v>9</v>
      </c>
      <c r="K17" s="9">
        <v>7</v>
      </c>
      <c r="L17" s="9">
        <v>7</v>
      </c>
      <c r="M17" s="9" t="s">
        <v>765</v>
      </c>
      <c r="N17" s="9">
        <v>6</v>
      </c>
      <c r="O17" s="9" t="s">
        <v>765</v>
      </c>
      <c r="P17" s="9">
        <v>8</v>
      </c>
      <c r="Q17" s="9" t="s">
        <v>765</v>
      </c>
      <c r="R17" s="9" t="s">
        <v>765</v>
      </c>
      <c r="S17" s="801">
        <v>9</v>
      </c>
      <c r="T17" s="9" t="s">
        <v>765</v>
      </c>
      <c r="U17" s="801">
        <v>9</v>
      </c>
      <c r="V17" s="9" t="s">
        <v>765</v>
      </c>
    </row>
    <row r="18" spans="1:22">
      <c r="A18" s="134" t="s">
        <v>758</v>
      </c>
      <c r="B18" s="9" t="s">
        <v>743</v>
      </c>
      <c r="C18" s="9">
        <v>24</v>
      </c>
      <c r="D18" s="9">
        <v>25</v>
      </c>
      <c r="E18" s="9">
        <v>29</v>
      </c>
      <c r="F18" s="9">
        <v>29</v>
      </c>
      <c r="G18" s="9">
        <v>26</v>
      </c>
      <c r="H18" s="9">
        <v>24</v>
      </c>
      <c r="I18" s="9">
        <v>25</v>
      </c>
      <c r="J18" s="9">
        <v>26</v>
      </c>
      <c r="K18" s="9">
        <v>25</v>
      </c>
      <c r="L18" s="9">
        <v>27</v>
      </c>
      <c r="M18" s="9" t="s">
        <v>765</v>
      </c>
      <c r="N18" s="9">
        <v>26</v>
      </c>
      <c r="O18" s="9" t="s">
        <v>765</v>
      </c>
      <c r="P18" s="9">
        <v>28</v>
      </c>
      <c r="Q18" s="9" t="s">
        <v>765</v>
      </c>
      <c r="R18" s="9" t="s">
        <v>765</v>
      </c>
      <c r="S18" s="801">
        <v>25</v>
      </c>
      <c r="T18" s="9" t="s">
        <v>765</v>
      </c>
      <c r="U18" s="801">
        <v>23</v>
      </c>
      <c r="V18" s="9" t="s">
        <v>765</v>
      </c>
    </row>
    <row r="19" spans="1:22">
      <c r="A19" s="134" t="s">
        <v>758</v>
      </c>
      <c r="B19" s="9" t="s">
        <v>744</v>
      </c>
      <c r="C19" s="9">
        <v>35</v>
      </c>
      <c r="D19" s="9">
        <v>32</v>
      </c>
      <c r="E19" s="9">
        <v>30</v>
      </c>
      <c r="F19" s="9">
        <v>31</v>
      </c>
      <c r="G19" s="9">
        <v>30</v>
      </c>
      <c r="H19" s="9">
        <v>28</v>
      </c>
      <c r="I19" s="9">
        <v>32</v>
      </c>
      <c r="J19" s="9">
        <v>32</v>
      </c>
      <c r="K19" s="9">
        <v>35</v>
      </c>
      <c r="L19" s="9">
        <v>29</v>
      </c>
      <c r="M19" s="9" t="s">
        <v>765</v>
      </c>
      <c r="N19" s="9">
        <v>31</v>
      </c>
      <c r="O19" s="9" t="s">
        <v>765</v>
      </c>
      <c r="P19" s="9">
        <v>31</v>
      </c>
      <c r="Q19" s="9" t="s">
        <v>765</v>
      </c>
      <c r="R19" s="9" t="s">
        <v>765</v>
      </c>
      <c r="S19" s="801">
        <v>37</v>
      </c>
      <c r="T19" s="9" t="s">
        <v>765</v>
      </c>
      <c r="U19" s="801">
        <v>37</v>
      </c>
      <c r="V19" s="9" t="s">
        <v>765</v>
      </c>
    </row>
    <row r="20" spans="1:22">
      <c r="A20" s="311" t="s">
        <v>763</v>
      </c>
      <c r="B20" s="739" t="s">
        <v>740</v>
      </c>
      <c r="C20" s="739">
        <v>3</v>
      </c>
      <c r="D20" s="739">
        <v>2</v>
      </c>
      <c r="E20" s="739">
        <v>3</v>
      </c>
      <c r="F20" s="739">
        <v>3</v>
      </c>
      <c r="G20" s="739">
        <v>5</v>
      </c>
      <c r="H20" s="739">
        <v>5</v>
      </c>
      <c r="I20" s="739">
        <v>4</v>
      </c>
      <c r="J20" s="739">
        <v>3</v>
      </c>
      <c r="K20" s="739">
        <v>4</v>
      </c>
      <c r="L20" s="739">
        <v>5</v>
      </c>
      <c r="M20" s="739" t="s">
        <v>765</v>
      </c>
      <c r="N20" s="739">
        <v>5</v>
      </c>
      <c r="O20" s="739" t="s">
        <v>765</v>
      </c>
      <c r="P20" s="739">
        <v>3</v>
      </c>
      <c r="Q20" s="739" t="s">
        <v>765</v>
      </c>
      <c r="R20" s="739" t="s">
        <v>765</v>
      </c>
      <c r="S20" s="800">
        <v>4</v>
      </c>
      <c r="T20" s="739" t="s">
        <v>765</v>
      </c>
      <c r="U20" s="800">
        <v>5</v>
      </c>
      <c r="V20" s="739" t="s">
        <v>765</v>
      </c>
    </row>
    <row r="21" spans="1:22">
      <c r="A21" s="134" t="s">
        <v>763</v>
      </c>
      <c r="B21" s="9" t="s">
        <v>741</v>
      </c>
      <c r="C21" s="9">
        <v>16</v>
      </c>
      <c r="D21" s="9">
        <v>19</v>
      </c>
      <c r="E21" s="9">
        <v>20</v>
      </c>
      <c r="F21" s="9">
        <v>20</v>
      </c>
      <c r="G21" s="9">
        <v>20</v>
      </c>
      <c r="H21" s="9">
        <v>22</v>
      </c>
      <c r="I21" s="9">
        <v>20</v>
      </c>
      <c r="J21" s="9">
        <v>20</v>
      </c>
      <c r="K21" s="9">
        <v>20</v>
      </c>
      <c r="L21" s="9">
        <v>24</v>
      </c>
      <c r="M21" s="9" t="s">
        <v>765</v>
      </c>
      <c r="N21" s="9">
        <v>24</v>
      </c>
      <c r="O21" s="9" t="s">
        <v>765</v>
      </c>
      <c r="P21" s="9">
        <v>19</v>
      </c>
      <c r="Q21" s="9" t="s">
        <v>765</v>
      </c>
      <c r="R21" s="9" t="s">
        <v>765</v>
      </c>
      <c r="S21" s="801">
        <v>18</v>
      </c>
      <c r="T21" s="9" t="s">
        <v>765</v>
      </c>
      <c r="U21" s="801">
        <v>17</v>
      </c>
      <c r="V21" s="9" t="s">
        <v>765</v>
      </c>
    </row>
    <row r="22" spans="1:22">
      <c r="A22" s="134" t="s">
        <v>763</v>
      </c>
      <c r="B22" s="9" t="s">
        <v>742</v>
      </c>
      <c r="C22" s="9">
        <v>12</v>
      </c>
      <c r="D22" s="9">
        <v>14</v>
      </c>
      <c r="E22" s="9">
        <v>12</v>
      </c>
      <c r="F22" s="9">
        <v>8</v>
      </c>
      <c r="G22" s="9">
        <v>12</v>
      </c>
      <c r="H22" s="9">
        <v>8</v>
      </c>
      <c r="I22" s="9">
        <v>9</v>
      </c>
      <c r="J22" s="9">
        <v>10</v>
      </c>
      <c r="K22" s="9">
        <v>9</v>
      </c>
      <c r="L22" s="9">
        <v>7</v>
      </c>
      <c r="M22" s="9" t="s">
        <v>765</v>
      </c>
      <c r="N22" s="9">
        <v>10</v>
      </c>
      <c r="O22" s="9" t="s">
        <v>765</v>
      </c>
      <c r="P22" s="9">
        <v>12</v>
      </c>
      <c r="Q22" s="9" t="s">
        <v>765</v>
      </c>
      <c r="R22" s="9" t="s">
        <v>765</v>
      </c>
      <c r="S22" s="801">
        <v>12</v>
      </c>
      <c r="T22" s="9" t="s">
        <v>765</v>
      </c>
      <c r="U22" s="801">
        <v>10</v>
      </c>
      <c r="V22" s="9" t="s">
        <v>765</v>
      </c>
    </row>
    <row r="23" spans="1:22">
      <c r="A23" s="134" t="s">
        <v>763</v>
      </c>
      <c r="B23" s="9" t="s">
        <v>743</v>
      </c>
      <c r="C23" s="9">
        <v>29</v>
      </c>
      <c r="D23" s="9">
        <v>30</v>
      </c>
      <c r="E23" s="9">
        <v>31</v>
      </c>
      <c r="F23" s="9">
        <v>32</v>
      </c>
      <c r="G23" s="9">
        <v>31</v>
      </c>
      <c r="H23" s="9">
        <v>33</v>
      </c>
      <c r="I23" s="9">
        <v>30</v>
      </c>
      <c r="J23" s="9">
        <v>29</v>
      </c>
      <c r="K23" s="9">
        <v>30</v>
      </c>
      <c r="L23" s="9">
        <v>30</v>
      </c>
      <c r="M23" s="9" t="s">
        <v>765</v>
      </c>
      <c r="N23" s="9">
        <v>29</v>
      </c>
      <c r="O23" s="9" t="s">
        <v>765</v>
      </c>
      <c r="P23" s="9">
        <v>31</v>
      </c>
      <c r="Q23" s="9" t="s">
        <v>765</v>
      </c>
      <c r="R23" s="9" t="s">
        <v>765</v>
      </c>
      <c r="S23" s="801">
        <v>27</v>
      </c>
      <c r="T23" s="9" t="s">
        <v>765</v>
      </c>
      <c r="U23" s="801">
        <v>29</v>
      </c>
      <c r="V23" s="9" t="s">
        <v>765</v>
      </c>
    </row>
    <row r="24" spans="1:22">
      <c r="A24" s="874" t="s">
        <v>763</v>
      </c>
      <c r="B24" s="740" t="s">
        <v>744</v>
      </c>
      <c r="C24" s="740">
        <v>40</v>
      </c>
      <c r="D24" s="740">
        <v>35</v>
      </c>
      <c r="E24" s="740">
        <v>35</v>
      </c>
      <c r="F24" s="740">
        <v>37</v>
      </c>
      <c r="G24" s="740">
        <v>33</v>
      </c>
      <c r="H24" s="740">
        <v>32</v>
      </c>
      <c r="I24" s="740">
        <v>36</v>
      </c>
      <c r="J24" s="740">
        <v>37</v>
      </c>
      <c r="K24" s="740">
        <v>37</v>
      </c>
      <c r="L24" s="740">
        <v>34</v>
      </c>
      <c r="M24" s="740" t="s">
        <v>765</v>
      </c>
      <c r="N24" s="740">
        <v>32</v>
      </c>
      <c r="O24" s="740" t="s">
        <v>765</v>
      </c>
      <c r="P24" s="740">
        <v>35</v>
      </c>
      <c r="Q24" s="740" t="s">
        <v>765</v>
      </c>
      <c r="R24" s="740" t="s">
        <v>765</v>
      </c>
      <c r="S24" s="802">
        <v>39</v>
      </c>
      <c r="T24" s="740" t="s">
        <v>765</v>
      </c>
      <c r="U24" s="802">
        <v>39</v>
      </c>
      <c r="V24" s="740" t="s">
        <v>765</v>
      </c>
    </row>
    <row r="25" spans="1:22">
      <c r="A25" s="134" t="s">
        <v>764</v>
      </c>
      <c r="B25" s="9" t="s">
        <v>740</v>
      </c>
      <c r="C25" s="9">
        <v>3</v>
      </c>
      <c r="D25" s="9">
        <v>1</v>
      </c>
      <c r="E25" s="9">
        <v>3</v>
      </c>
      <c r="F25" s="9">
        <v>2</v>
      </c>
      <c r="G25" s="9">
        <v>4</v>
      </c>
      <c r="H25" s="9">
        <v>4</v>
      </c>
      <c r="I25" s="9">
        <v>5</v>
      </c>
      <c r="J25" s="9">
        <v>3</v>
      </c>
      <c r="K25" s="9">
        <v>3</v>
      </c>
      <c r="L25" s="9">
        <v>3</v>
      </c>
      <c r="M25" s="739" t="s">
        <v>765</v>
      </c>
      <c r="N25" s="739">
        <v>4</v>
      </c>
      <c r="O25" s="739" t="s">
        <v>765</v>
      </c>
      <c r="P25" s="739">
        <v>3</v>
      </c>
      <c r="Q25" s="739" t="s">
        <v>765</v>
      </c>
      <c r="R25" s="739" t="s">
        <v>765</v>
      </c>
      <c r="S25" s="801">
        <v>4</v>
      </c>
      <c r="T25" s="739" t="s">
        <v>765</v>
      </c>
      <c r="U25" s="801">
        <v>2</v>
      </c>
      <c r="V25" s="739" t="s">
        <v>765</v>
      </c>
    </row>
    <row r="26" spans="1:22">
      <c r="A26" s="134" t="s">
        <v>764</v>
      </c>
      <c r="B26" s="9" t="s">
        <v>741</v>
      </c>
      <c r="C26" s="9">
        <v>12</v>
      </c>
      <c r="D26" s="9">
        <v>14</v>
      </c>
      <c r="E26" s="9">
        <v>16</v>
      </c>
      <c r="F26" s="9">
        <v>17</v>
      </c>
      <c r="G26" s="9">
        <v>16</v>
      </c>
      <c r="H26" s="9">
        <v>16</v>
      </c>
      <c r="I26" s="9">
        <v>15</v>
      </c>
      <c r="J26" s="9">
        <v>14</v>
      </c>
      <c r="K26" s="9">
        <v>16</v>
      </c>
      <c r="L26" s="9">
        <v>18</v>
      </c>
      <c r="M26" s="9" t="s">
        <v>765</v>
      </c>
      <c r="N26" s="9">
        <v>17</v>
      </c>
      <c r="O26" s="9" t="s">
        <v>765</v>
      </c>
      <c r="P26" s="9">
        <v>16</v>
      </c>
      <c r="Q26" s="9" t="s">
        <v>765</v>
      </c>
      <c r="R26" s="9" t="s">
        <v>765</v>
      </c>
      <c r="S26" s="801">
        <v>12</v>
      </c>
      <c r="T26" s="9" t="s">
        <v>765</v>
      </c>
      <c r="U26" s="801">
        <v>12</v>
      </c>
      <c r="V26" s="9" t="s">
        <v>765</v>
      </c>
    </row>
    <row r="27" spans="1:22">
      <c r="A27" s="134" t="s">
        <v>764</v>
      </c>
      <c r="B27" s="9" t="s">
        <v>742</v>
      </c>
      <c r="C27" s="9">
        <v>8</v>
      </c>
      <c r="D27" s="9">
        <v>10</v>
      </c>
      <c r="E27" s="9">
        <v>9</v>
      </c>
      <c r="F27" s="9">
        <v>8</v>
      </c>
      <c r="G27" s="9">
        <v>9</v>
      </c>
      <c r="H27" s="9">
        <v>8</v>
      </c>
      <c r="I27" s="9">
        <v>8</v>
      </c>
      <c r="J27" s="9">
        <v>7</v>
      </c>
      <c r="K27" s="9">
        <v>8</v>
      </c>
      <c r="L27" s="9">
        <v>9</v>
      </c>
      <c r="M27" s="9" t="s">
        <v>765</v>
      </c>
      <c r="N27" s="9">
        <v>8</v>
      </c>
      <c r="O27" s="9" t="s">
        <v>765</v>
      </c>
      <c r="P27" s="9">
        <v>10</v>
      </c>
      <c r="Q27" s="9" t="s">
        <v>765</v>
      </c>
      <c r="R27" s="9" t="s">
        <v>765</v>
      </c>
      <c r="S27" s="801">
        <v>9</v>
      </c>
      <c r="T27" s="9" t="s">
        <v>765</v>
      </c>
      <c r="U27" s="801">
        <v>9</v>
      </c>
      <c r="V27" s="9" t="s">
        <v>765</v>
      </c>
    </row>
    <row r="28" spans="1:22">
      <c r="A28" s="134" t="s">
        <v>764</v>
      </c>
      <c r="B28" s="9" t="s">
        <v>743</v>
      </c>
      <c r="C28" s="9">
        <v>31</v>
      </c>
      <c r="D28" s="9">
        <v>33</v>
      </c>
      <c r="E28" s="9">
        <v>34</v>
      </c>
      <c r="F28" s="9">
        <v>35</v>
      </c>
      <c r="G28" s="9">
        <v>34</v>
      </c>
      <c r="H28" s="9">
        <v>34</v>
      </c>
      <c r="I28" s="9">
        <v>33</v>
      </c>
      <c r="J28" s="9">
        <v>34</v>
      </c>
      <c r="K28" s="9">
        <v>33</v>
      </c>
      <c r="L28" s="9">
        <v>35</v>
      </c>
      <c r="M28" s="9" t="s">
        <v>765</v>
      </c>
      <c r="N28" s="9">
        <v>34</v>
      </c>
      <c r="O28" s="9" t="s">
        <v>765</v>
      </c>
      <c r="P28" s="9">
        <v>34</v>
      </c>
      <c r="Q28" s="9" t="s">
        <v>765</v>
      </c>
      <c r="R28" s="9" t="s">
        <v>765</v>
      </c>
      <c r="S28" s="801">
        <v>31</v>
      </c>
      <c r="T28" s="9" t="s">
        <v>765</v>
      </c>
      <c r="U28" s="801">
        <v>29</v>
      </c>
      <c r="V28" s="9" t="s">
        <v>765</v>
      </c>
    </row>
    <row r="29" spans="1:22">
      <c r="A29" s="134" t="s">
        <v>764</v>
      </c>
      <c r="B29" s="9" t="s">
        <v>744</v>
      </c>
      <c r="C29" s="9">
        <v>45</v>
      </c>
      <c r="D29" s="9">
        <v>42</v>
      </c>
      <c r="E29" s="9">
        <v>38</v>
      </c>
      <c r="F29" s="9">
        <v>38</v>
      </c>
      <c r="G29" s="9">
        <v>38</v>
      </c>
      <c r="H29" s="9">
        <v>38</v>
      </c>
      <c r="I29" s="9">
        <v>39</v>
      </c>
      <c r="J29" s="9">
        <v>42</v>
      </c>
      <c r="K29" s="9">
        <v>41</v>
      </c>
      <c r="L29" s="9">
        <v>35</v>
      </c>
      <c r="M29" s="740" t="s">
        <v>765</v>
      </c>
      <c r="N29" s="740">
        <v>37</v>
      </c>
      <c r="O29" s="740" t="s">
        <v>765</v>
      </c>
      <c r="P29" s="740">
        <v>38</v>
      </c>
      <c r="Q29" s="740" t="s">
        <v>765</v>
      </c>
      <c r="R29" s="740" t="s">
        <v>765</v>
      </c>
      <c r="S29" s="801">
        <v>43</v>
      </c>
      <c r="T29" s="9" t="s">
        <v>765</v>
      </c>
      <c r="U29" s="801">
        <v>48</v>
      </c>
      <c r="V29" s="740" t="s">
        <v>765</v>
      </c>
    </row>
    <row r="30" spans="1:22">
      <c r="A30" s="311" t="s">
        <v>759</v>
      </c>
      <c r="B30" s="739" t="s">
        <v>740</v>
      </c>
      <c r="C30" s="739">
        <v>7</v>
      </c>
      <c r="D30" s="739">
        <v>6</v>
      </c>
      <c r="E30" s="739">
        <v>7</v>
      </c>
      <c r="F30" s="739">
        <v>6</v>
      </c>
      <c r="G30" s="739">
        <v>8</v>
      </c>
      <c r="H30" s="739">
        <v>7</v>
      </c>
      <c r="I30" s="739">
        <v>9</v>
      </c>
      <c r="J30" s="739">
        <v>8</v>
      </c>
      <c r="K30" s="739">
        <v>7</v>
      </c>
      <c r="L30" s="739">
        <v>7</v>
      </c>
      <c r="M30" s="739" t="s">
        <v>765</v>
      </c>
      <c r="N30" s="739">
        <v>7</v>
      </c>
      <c r="O30" s="739" t="s">
        <v>765</v>
      </c>
      <c r="P30" s="739">
        <v>6</v>
      </c>
      <c r="Q30" s="739" t="s">
        <v>765</v>
      </c>
      <c r="R30" s="739" t="s">
        <v>765</v>
      </c>
      <c r="S30" s="800">
        <v>6</v>
      </c>
      <c r="T30" s="739" t="s">
        <v>765</v>
      </c>
      <c r="U30" s="800">
        <v>7</v>
      </c>
      <c r="V30" s="739" t="s">
        <v>765</v>
      </c>
    </row>
    <row r="31" spans="1:22">
      <c r="A31" s="134" t="s">
        <v>759</v>
      </c>
      <c r="B31" s="9" t="s">
        <v>741</v>
      </c>
      <c r="C31" s="9">
        <v>30</v>
      </c>
      <c r="D31" s="9">
        <v>30</v>
      </c>
      <c r="E31" s="9">
        <v>30</v>
      </c>
      <c r="F31" s="9">
        <v>32</v>
      </c>
      <c r="G31" s="9">
        <v>32</v>
      </c>
      <c r="H31" s="9">
        <v>36</v>
      </c>
      <c r="I31" s="9">
        <v>30</v>
      </c>
      <c r="J31" s="9">
        <v>29</v>
      </c>
      <c r="K31" s="9">
        <v>29</v>
      </c>
      <c r="L31" s="9">
        <v>32</v>
      </c>
      <c r="M31" s="9" t="s">
        <v>765</v>
      </c>
      <c r="N31" s="9">
        <v>32</v>
      </c>
      <c r="O31" s="9" t="s">
        <v>765</v>
      </c>
      <c r="P31" s="9">
        <v>28</v>
      </c>
      <c r="Q31" s="9" t="s">
        <v>765</v>
      </c>
      <c r="R31" s="9" t="s">
        <v>765</v>
      </c>
      <c r="S31" s="801">
        <v>26</v>
      </c>
      <c r="T31" s="9" t="s">
        <v>765</v>
      </c>
      <c r="U31" s="801">
        <v>27</v>
      </c>
      <c r="V31" s="9" t="s">
        <v>765</v>
      </c>
    </row>
    <row r="32" spans="1:22">
      <c r="A32" s="134" t="s">
        <v>759</v>
      </c>
      <c r="B32" s="9" t="s">
        <v>742</v>
      </c>
      <c r="C32" s="9">
        <v>9</v>
      </c>
      <c r="D32" s="9">
        <v>11</v>
      </c>
      <c r="E32" s="9">
        <v>9</v>
      </c>
      <c r="F32" s="9">
        <v>7</v>
      </c>
      <c r="G32" s="9">
        <v>8</v>
      </c>
      <c r="H32" s="9">
        <v>7</v>
      </c>
      <c r="I32" s="9">
        <v>7</v>
      </c>
      <c r="J32" s="9">
        <v>7</v>
      </c>
      <c r="K32" s="9">
        <v>7</v>
      </c>
      <c r="L32" s="9">
        <v>9</v>
      </c>
      <c r="M32" s="9" t="s">
        <v>765</v>
      </c>
      <c r="N32" s="9">
        <v>7</v>
      </c>
      <c r="O32" s="9" t="s">
        <v>765</v>
      </c>
      <c r="P32" s="9">
        <v>10</v>
      </c>
      <c r="Q32" s="9" t="s">
        <v>765</v>
      </c>
      <c r="R32" s="9" t="s">
        <v>765</v>
      </c>
      <c r="S32" s="801">
        <v>10</v>
      </c>
      <c r="T32" s="9" t="s">
        <v>765</v>
      </c>
      <c r="U32" s="801">
        <v>8</v>
      </c>
      <c r="V32" s="9" t="s">
        <v>765</v>
      </c>
    </row>
    <row r="33" spans="1:22">
      <c r="A33" s="134" t="s">
        <v>759</v>
      </c>
      <c r="B33" s="9" t="s">
        <v>743</v>
      </c>
      <c r="C33" s="9">
        <v>24</v>
      </c>
      <c r="D33" s="9">
        <v>27</v>
      </c>
      <c r="E33" s="9">
        <v>29</v>
      </c>
      <c r="F33" s="9">
        <v>27</v>
      </c>
      <c r="G33" s="9">
        <v>25</v>
      </c>
      <c r="H33" s="9">
        <v>24</v>
      </c>
      <c r="I33" s="9">
        <v>24</v>
      </c>
      <c r="J33" s="9">
        <v>28</v>
      </c>
      <c r="K33" s="9">
        <v>26</v>
      </c>
      <c r="L33" s="9">
        <v>29</v>
      </c>
      <c r="M33" s="9" t="s">
        <v>765</v>
      </c>
      <c r="N33" s="9">
        <v>28</v>
      </c>
      <c r="O33" s="9" t="s">
        <v>765</v>
      </c>
      <c r="P33" s="9">
        <v>29</v>
      </c>
      <c r="Q33" s="9" t="s">
        <v>765</v>
      </c>
      <c r="R33" s="9" t="s">
        <v>765</v>
      </c>
      <c r="S33" s="801">
        <v>26</v>
      </c>
      <c r="T33" s="9" t="s">
        <v>765</v>
      </c>
      <c r="U33" s="801">
        <v>27</v>
      </c>
      <c r="V33" s="9" t="s">
        <v>765</v>
      </c>
    </row>
    <row r="34" spans="1:22">
      <c r="A34" s="874" t="s">
        <v>759</v>
      </c>
      <c r="B34" s="740" t="s">
        <v>744</v>
      </c>
      <c r="C34" s="740">
        <v>30</v>
      </c>
      <c r="D34" s="740">
        <v>26</v>
      </c>
      <c r="E34" s="740">
        <v>25</v>
      </c>
      <c r="F34" s="740">
        <v>28</v>
      </c>
      <c r="G34" s="740">
        <v>27</v>
      </c>
      <c r="H34" s="740">
        <v>25</v>
      </c>
      <c r="I34" s="740">
        <v>30</v>
      </c>
      <c r="J34" s="740">
        <v>29</v>
      </c>
      <c r="K34" s="740">
        <v>30</v>
      </c>
      <c r="L34" s="740">
        <v>23</v>
      </c>
      <c r="M34" s="740" t="s">
        <v>765</v>
      </c>
      <c r="N34" s="740">
        <v>26</v>
      </c>
      <c r="O34" s="740" t="s">
        <v>765</v>
      </c>
      <c r="P34" s="740">
        <v>27</v>
      </c>
      <c r="Q34" s="740" t="s">
        <v>765</v>
      </c>
      <c r="R34" s="740" t="s">
        <v>765</v>
      </c>
      <c r="S34" s="802">
        <v>32</v>
      </c>
      <c r="T34" s="740" t="s">
        <v>765</v>
      </c>
      <c r="U34" s="802">
        <v>30</v>
      </c>
      <c r="V34" s="740" t="s">
        <v>765</v>
      </c>
    </row>
    <row r="35" spans="1:22">
      <c r="A35" s="134" t="s">
        <v>760</v>
      </c>
      <c r="B35" s="9" t="s">
        <v>740</v>
      </c>
      <c r="C35" s="9">
        <v>6</v>
      </c>
      <c r="D35" s="9">
        <v>5</v>
      </c>
      <c r="E35" s="9">
        <v>6</v>
      </c>
      <c r="F35" s="9">
        <v>6</v>
      </c>
      <c r="G35" s="9">
        <v>8</v>
      </c>
      <c r="H35" s="9">
        <v>8</v>
      </c>
      <c r="I35" s="9">
        <v>7</v>
      </c>
      <c r="J35" s="9">
        <v>6</v>
      </c>
      <c r="K35" s="9">
        <v>6</v>
      </c>
      <c r="L35" s="9">
        <v>7</v>
      </c>
      <c r="M35" s="739" t="s">
        <v>765</v>
      </c>
      <c r="N35" s="739">
        <v>6</v>
      </c>
      <c r="O35" s="739" t="s">
        <v>765</v>
      </c>
      <c r="P35" s="739">
        <v>4</v>
      </c>
      <c r="Q35" s="739" t="s">
        <v>765</v>
      </c>
      <c r="R35" s="739" t="s">
        <v>765</v>
      </c>
      <c r="S35" s="800">
        <v>7</v>
      </c>
      <c r="T35" s="739" t="s">
        <v>765</v>
      </c>
      <c r="U35" s="800">
        <v>5</v>
      </c>
      <c r="V35" s="739" t="s">
        <v>765</v>
      </c>
    </row>
    <row r="36" spans="1:22">
      <c r="A36" s="134" t="s">
        <v>760</v>
      </c>
      <c r="B36" s="9" t="s">
        <v>741</v>
      </c>
      <c r="C36" s="9">
        <v>30</v>
      </c>
      <c r="D36" s="9">
        <v>32</v>
      </c>
      <c r="E36" s="9">
        <v>33</v>
      </c>
      <c r="F36" s="9">
        <v>30</v>
      </c>
      <c r="G36" s="9">
        <v>34</v>
      </c>
      <c r="H36" s="9">
        <v>35</v>
      </c>
      <c r="I36" s="9">
        <v>31</v>
      </c>
      <c r="J36" s="9">
        <v>32</v>
      </c>
      <c r="K36" s="9">
        <v>29</v>
      </c>
      <c r="L36" s="9">
        <v>31</v>
      </c>
      <c r="M36" s="9" t="s">
        <v>765</v>
      </c>
      <c r="N36" s="9">
        <v>32</v>
      </c>
      <c r="O36" s="9" t="s">
        <v>765</v>
      </c>
      <c r="P36" s="9">
        <v>27</v>
      </c>
      <c r="Q36" s="9" t="s">
        <v>765</v>
      </c>
      <c r="R36" s="9" t="s">
        <v>765</v>
      </c>
      <c r="S36" s="801">
        <v>25</v>
      </c>
      <c r="T36" s="9" t="s">
        <v>765</v>
      </c>
      <c r="U36" s="801">
        <v>24</v>
      </c>
      <c r="V36" s="9" t="s">
        <v>765</v>
      </c>
    </row>
    <row r="37" spans="1:22">
      <c r="A37" s="134" t="s">
        <v>760</v>
      </c>
      <c r="B37" s="9" t="s">
        <v>742</v>
      </c>
      <c r="C37" s="9">
        <v>10</v>
      </c>
      <c r="D37" s="9">
        <v>12</v>
      </c>
      <c r="E37" s="9">
        <v>10</v>
      </c>
      <c r="F37" s="9">
        <v>9</v>
      </c>
      <c r="G37" s="9">
        <v>10</v>
      </c>
      <c r="H37" s="9">
        <v>6</v>
      </c>
      <c r="I37" s="9">
        <v>9</v>
      </c>
      <c r="J37" s="9">
        <v>6</v>
      </c>
      <c r="K37" s="9">
        <v>9</v>
      </c>
      <c r="L37" s="9">
        <v>8</v>
      </c>
      <c r="M37" s="9" t="s">
        <v>765</v>
      </c>
      <c r="N37" s="9">
        <v>6</v>
      </c>
      <c r="O37" s="9" t="s">
        <v>765</v>
      </c>
      <c r="P37" s="9">
        <v>12</v>
      </c>
      <c r="Q37" s="9" t="s">
        <v>765</v>
      </c>
      <c r="R37" s="9" t="s">
        <v>765</v>
      </c>
      <c r="S37" s="801">
        <v>12</v>
      </c>
      <c r="T37" s="9" t="s">
        <v>765</v>
      </c>
      <c r="U37" s="801">
        <v>7</v>
      </c>
      <c r="V37" s="9" t="s">
        <v>765</v>
      </c>
    </row>
    <row r="38" spans="1:22">
      <c r="A38" s="134" t="s">
        <v>760</v>
      </c>
      <c r="B38" s="9" t="s">
        <v>743</v>
      </c>
      <c r="C38" s="9">
        <v>21</v>
      </c>
      <c r="D38" s="9">
        <v>24</v>
      </c>
      <c r="E38" s="9">
        <v>24</v>
      </c>
      <c r="F38" s="9">
        <v>26</v>
      </c>
      <c r="G38" s="9">
        <v>21</v>
      </c>
      <c r="H38" s="9">
        <v>25</v>
      </c>
      <c r="I38" s="9">
        <v>21</v>
      </c>
      <c r="J38" s="9">
        <v>26</v>
      </c>
      <c r="K38" s="9">
        <v>26</v>
      </c>
      <c r="L38" s="9">
        <v>28</v>
      </c>
      <c r="M38" s="9" t="s">
        <v>765</v>
      </c>
      <c r="N38" s="9">
        <v>27</v>
      </c>
      <c r="O38" s="9" t="s">
        <v>765</v>
      </c>
      <c r="P38" s="9">
        <v>26</v>
      </c>
      <c r="Q38" s="9" t="s">
        <v>765</v>
      </c>
      <c r="R38" s="9" t="s">
        <v>765</v>
      </c>
      <c r="S38" s="801">
        <v>21</v>
      </c>
      <c r="T38" s="9" t="s">
        <v>765</v>
      </c>
      <c r="U38" s="801">
        <v>29</v>
      </c>
      <c r="V38" s="9" t="s">
        <v>765</v>
      </c>
    </row>
    <row r="39" spans="1:22">
      <c r="A39" s="134" t="s">
        <v>760</v>
      </c>
      <c r="B39" s="9" t="s">
        <v>744</v>
      </c>
      <c r="C39" s="9">
        <v>33</v>
      </c>
      <c r="D39" s="9">
        <v>27</v>
      </c>
      <c r="E39" s="9">
        <v>26</v>
      </c>
      <c r="F39" s="9">
        <v>28</v>
      </c>
      <c r="G39" s="9">
        <v>26</v>
      </c>
      <c r="H39" s="9">
        <v>26</v>
      </c>
      <c r="I39" s="9">
        <v>32</v>
      </c>
      <c r="J39" s="9">
        <v>29</v>
      </c>
      <c r="K39" s="9">
        <v>30</v>
      </c>
      <c r="L39" s="9">
        <v>27</v>
      </c>
      <c r="M39" s="740" t="s">
        <v>765</v>
      </c>
      <c r="N39" s="740">
        <v>30</v>
      </c>
      <c r="O39" s="740" t="s">
        <v>765</v>
      </c>
      <c r="P39" s="740">
        <v>31</v>
      </c>
      <c r="Q39" s="740" t="s">
        <v>765</v>
      </c>
      <c r="R39" s="740" t="s">
        <v>765</v>
      </c>
      <c r="S39" s="802">
        <v>35</v>
      </c>
      <c r="T39" s="740" t="s">
        <v>765</v>
      </c>
      <c r="U39" s="802">
        <v>35</v>
      </c>
      <c r="V39" s="740" t="s">
        <v>765</v>
      </c>
    </row>
    <row r="40" spans="1:22">
      <c r="A40" s="311" t="s">
        <v>31</v>
      </c>
      <c r="B40" s="739" t="s">
        <v>31</v>
      </c>
      <c r="C40" s="875">
        <v>2530</v>
      </c>
      <c r="D40" s="875">
        <v>3180</v>
      </c>
      <c r="E40" s="875">
        <v>1570</v>
      </c>
      <c r="F40" s="875">
        <v>1450</v>
      </c>
      <c r="G40" s="875">
        <v>890</v>
      </c>
      <c r="H40" s="875">
        <v>660</v>
      </c>
      <c r="I40" s="875">
        <v>690</v>
      </c>
      <c r="J40" s="875">
        <v>600</v>
      </c>
      <c r="K40" s="875">
        <v>690</v>
      </c>
      <c r="L40" s="875">
        <v>690</v>
      </c>
      <c r="M40" s="739" t="s">
        <v>765</v>
      </c>
      <c r="N40" s="875">
        <v>680</v>
      </c>
      <c r="O40" s="739" t="s">
        <v>765</v>
      </c>
      <c r="P40" s="875">
        <v>720</v>
      </c>
      <c r="Q40" s="739" t="s">
        <v>765</v>
      </c>
      <c r="R40" s="739" t="s">
        <v>765</v>
      </c>
      <c r="S40" s="1037">
        <v>580</v>
      </c>
      <c r="T40" s="739" t="s">
        <v>765</v>
      </c>
      <c r="U40" s="1037">
        <v>530</v>
      </c>
      <c r="V40" s="875" t="s">
        <v>765</v>
      </c>
    </row>
  </sheetData>
  <pageMargins left="0.7" right="0.7" top="0.75" bottom="0.75" header="0.3" footer="0.3"/>
  <pageSetup paperSize="9" orientation="portrait" r:id="rId1"/>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F275B-DA20-4CF7-9758-1FAB011DF0E2}">
  <sheetPr codeName="Sheet63"/>
  <dimension ref="A1:G12"/>
  <sheetViews>
    <sheetView workbookViewId="0"/>
  </sheetViews>
  <sheetFormatPr defaultColWidth="9.23046875" defaultRowHeight="15.5"/>
  <cols>
    <col min="1" max="1" width="28.07421875" style="9" customWidth="1"/>
    <col min="2" max="7" width="8.84375" style="9" customWidth="1"/>
    <col min="8" max="16384" width="9.23046875" style="9"/>
  </cols>
  <sheetData>
    <row r="1" spans="1:7" ht="18">
      <c r="A1" s="845" t="s">
        <v>1131</v>
      </c>
    </row>
    <row r="2" spans="1:7">
      <c r="A2" s="690" t="s">
        <v>920</v>
      </c>
    </row>
    <row r="3" spans="1:7" ht="16" thickBot="1">
      <c r="A3" s="952" t="s">
        <v>30</v>
      </c>
      <c r="B3" s="815"/>
      <c r="C3" s="815"/>
      <c r="E3" s="815"/>
      <c r="F3" s="815"/>
      <c r="G3" s="815"/>
    </row>
    <row r="4" spans="1:7">
      <c r="A4" s="134" t="s">
        <v>1120</v>
      </c>
      <c r="B4" s="134">
        <v>2017</v>
      </c>
      <c r="C4" s="134">
        <v>2018</v>
      </c>
      <c r="D4" s="1382">
        <v>2019</v>
      </c>
      <c r="E4" s="134">
        <v>2020</v>
      </c>
      <c r="F4" s="1382">
        <v>2021</v>
      </c>
      <c r="G4" s="134">
        <v>2022</v>
      </c>
    </row>
    <row r="5" spans="1:7">
      <c r="A5" s="311" t="s">
        <v>1</v>
      </c>
      <c r="B5" s="739">
        <v>39</v>
      </c>
      <c r="C5" s="739">
        <v>33</v>
      </c>
      <c r="D5" s="800">
        <v>38</v>
      </c>
      <c r="E5" s="739">
        <v>28</v>
      </c>
      <c r="F5" s="800">
        <v>31</v>
      </c>
      <c r="G5" s="739">
        <v>26</v>
      </c>
    </row>
    <row r="6" spans="1:7">
      <c r="A6" s="134" t="s">
        <v>778</v>
      </c>
      <c r="B6" s="9">
        <v>14</v>
      </c>
      <c r="C6" s="9">
        <v>15</v>
      </c>
      <c r="D6" s="801">
        <v>16</v>
      </c>
      <c r="E6" s="9">
        <v>17</v>
      </c>
      <c r="F6" s="801">
        <v>20</v>
      </c>
      <c r="G6" s="9">
        <v>14</v>
      </c>
    </row>
    <row r="7" spans="1:7">
      <c r="A7" s="134" t="s">
        <v>777</v>
      </c>
      <c r="B7" s="9">
        <v>2</v>
      </c>
      <c r="C7" s="9">
        <v>6</v>
      </c>
      <c r="D7" s="801">
        <v>5</v>
      </c>
      <c r="E7" s="9">
        <v>4</v>
      </c>
      <c r="F7" s="801">
        <v>2</v>
      </c>
      <c r="G7" s="9">
        <v>1</v>
      </c>
    </row>
    <row r="8" spans="1:7">
      <c r="A8" s="134" t="s">
        <v>3</v>
      </c>
      <c r="B8" s="9">
        <v>5</v>
      </c>
      <c r="C8" s="9">
        <v>4</v>
      </c>
      <c r="D8" s="801">
        <v>2</v>
      </c>
      <c r="E8" s="9">
        <v>4</v>
      </c>
      <c r="F8" s="801">
        <v>3</v>
      </c>
      <c r="G8" s="9">
        <v>9</v>
      </c>
    </row>
    <row r="9" spans="1:7">
      <c r="A9" s="134" t="s">
        <v>4</v>
      </c>
      <c r="B9" s="9">
        <v>22</v>
      </c>
      <c r="C9" s="9">
        <v>25</v>
      </c>
      <c r="D9" s="801">
        <v>27</v>
      </c>
      <c r="E9" s="9">
        <v>20</v>
      </c>
      <c r="F9" s="801">
        <v>17</v>
      </c>
      <c r="G9" s="9">
        <v>2</v>
      </c>
    </row>
    <row r="10" spans="1:7">
      <c r="A10" s="134" t="s">
        <v>923</v>
      </c>
      <c r="B10" s="9">
        <v>18</v>
      </c>
      <c r="C10" s="9">
        <v>13</v>
      </c>
      <c r="D10" s="801">
        <v>9</v>
      </c>
      <c r="E10" s="9">
        <v>13</v>
      </c>
      <c r="F10" s="801">
        <v>13</v>
      </c>
      <c r="G10" s="9">
        <v>31</v>
      </c>
    </row>
    <row r="11" spans="1:7">
      <c r="A11" s="874" t="s">
        <v>175</v>
      </c>
      <c r="B11" s="992">
        <v>1</v>
      </c>
      <c r="C11" s="992">
        <v>4</v>
      </c>
      <c r="D11" s="1383">
        <v>42</v>
      </c>
      <c r="E11" s="992">
        <v>13</v>
      </c>
      <c r="F11" s="1383">
        <v>14</v>
      </c>
      <c r="G11" s="992">
        <v>17</v>
      </c>
    </row>
    <row r="12" spans="1:7" ht="16" thickBot="1">
      <c r="A12" s="1038" t="s">
        <v>31</v>
      </c>
      <c r="B12" s="1039">
        <v>280</v>
      </c>
      <c r="C12" s="1039">
        <v>320</v>
      </c>
      <c r="D12" s="1381">
        <v>280</v>
      </c>
      <c r="E12" s="1039">
        <v>50</v>
      </c>
      <c r="F12" s="1381">
        <v>190</v>
      </c>
      <c r="G12" s="1039">
        <v>280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5726C-55E3-41EA-8406-9FCBA5C430C8}">
  <sheetPr codeName="Sheet6"/>
  <dimension ref="A1:AP64"/>
  <sheetViews>
    <sheetView workbookViewId="0">
      <pane xSplit="2" topLeftCell="I1" activePane="topRight" state="frozen"/>
      <selection pane="topRight"/>
    </sheetView>
  </sheetViews>
  <sheetFormatPr defaultColWidth="7.3046875" defaultRowHeight="15.5"/>
  <cols>
    <col min="1" max="1" width="48.07421875" style="831" customWidth="1"/>
    <col min="2" max="2" width="36.53515625" style="831" customWidth="1"/>
    <col min="3" max="7" width="7.3046875" style="831"/>
    <col min="8" max="14" width="9.07421875" style="831" customWidth="1"/>
    <col min="15" max="20" width="7.3046875" style="831"/>
    <col min="21" max="21" width="8.07421875" style="831" customWidth="1"/>
    <col min="22" max="22" width="8.23046875" style="831" customWidth="1"/>
    <col min="23" max="16384" width="7.3046875" style="831"/>
  </cols>
  <sheetData>
    <row r="1" spans="1:23" ht="18">
      <c r="A1" s="807" t="s">
        <v>1135</v>
      </c>
      <c r="B1" s="264"/>
      <c r="C1" s="270"/>
      <c r="D1" s="270"/>
      <c r="E1" s="270"/>
      <c r="F1" s="270"/>
      <c r="G1" s="270"/>
      <c r="H1" s="264"/>
      <c r="I1" s="264"/>
      <c r="J1" s="264"/>
      <c r="K1" s="264"/>
      <c r="L1" s="138"/>
      <c r="M1" s="264"/>
      <c r="N1" s="264"/>
      <c r="O1" s="139"/>
      <c r="P1" s="264"/>
      <c r="Q1" s="264"/>
      <c r="R1" s="264"/>
      <c r="S1" s="264"/>
      <c r="T1" s="264"/>
      <c r="U1" s="263"/>
      <c r="V1" s="263"/>
    </row>
    <row r="2" spans="1:23">
      <c r="A2" s="296" t="s">
        <v>939</v>
      </c>
      <c r="B2" s="264"/>
      <c r="C2" s="270"/>
      <c r="D2" s="270"/>
      <c r="E2" s="270"/>
      <c r="F2" s="270"/>
      <c r="G2" s="270"/>
      <c r="H2" s="264"/>
      <c r="I2" s="264"/>
      <c r="J2" s="264"/>
      <c r="K2" s="264"/>
      <c r="L2" s="138"/>
      <c r="M2" s="264"/>
      <c r="N2" s="264"/>
      <c r="O2" s="139"/>
      <c r="P2" s="264"/>
      <c r="Q2" s="264"/>
      <c r="R2" s="264"/>
      <c r="S2" s="264"/>
      <c r="T2" s="264"/>
      <c r="U2" s="263"/>
      <c r="V2" s="263"/>
    </row>
    <row r="3" spans="1:23" ht="16" thickBot="1">
      <c r="A3" s="295" t="s">
        <v>656</v>
      </c>
      <c r="B3" s="14"/>
      <c r="C3" s="294"/>
      <c r="D3" s="293"/>
      <c r="E3" s="270"/>
      <c r="F3" s="270"/>
      <c r="G3" s="270"/>
      <c r="H3" s="264"/>
      <c r="I3" s="264"/>
      <c r="J3" s="264"/>
      <c r="K3" s="264"/>
      <c r="L3" s="138"/>
      <c r="M3" s="264"/>
      <c r="N3" s="264"/>
      <c r="O3" s="139"/>
      <c r="P3" s="264"/>
      <c r="Q3" s="264"/>
      <c r="R3" s="264"/>
      <c r="S3" s="264"/>
      <c r="T3" s="264"/>
      <c r="U3" s="263"/>
      <c r="V3" s="263"/>
    </row>
    <row r="4" spans="1:23" ht="16" thickBot="1">
      <c r="A4" s="175" t="s">
        <v>156</v>
      </c>
      <c r="B4" s="140" t="s">
        <v>35</v>
      </c>
      <c r="C4" s="141" t="s">
        <v>334</v>
      </c>
      <c r="D4" s="141" t="s">
        <v>335</v>
      </c>
      <c r="E4" s="141" t="s">
        <v>336</v>
      </c>
      <c r="F4" s="141" t="s">
        <v>337</v>
      </c>
      <c r="G4" s="141" t="s">
        <v>338</v>
      </c>
      <c r="H4" s="141" t="s">
        <v>339</v>
      </c>
      <c r="I4" s="141" t="s">
        <v>340</v>
      </c>
      <c r="J4" s="141" t="s">
        <v>341</v>
      </c>
      <c r="K4" s="141" t="s">
        <v>342</v>
      </c>
      <c r="L4" s="141" t="s">
        <v>343</v>
      </c>
      <c r="M4" s="141" t="s">
        <v>344</v>
      </c>
      <c r="N4" s="141" t="s">
        <v>345</v>
      </c>
      <c r="O4" s="141" t="s">
        <v>346</v>
      </c>
      <c r="P4" s="141" t="s">
        <v>347</v>
      </c>
      <c r="Q4" s="141" t="s">
        <v>348</v>
      </c>
      <c r="R4" s="141" t="s">
        <v>349</v>
      </c>
      <c r="S4" s="141" t="s">
        <v>350</v>
      </c>
      <c r="T4" s="141" t="s">
        <v>351</v>
      </c>
      <c r="U4" s="141" t="s">
        <v>833</v>
      </c>
      <c r="V4" s="173" t="s">
        <v>498</v>
      </c>
      <c r="W4" s="1261" t="s">
        <v>1079</v>
      </c>
    </row>
    <row r="5" spans="1:23">
      <c r="A5" s="137" t="s">
        <v>305</v>
      </c>
      <c r="B5" s="142" t="s">
        <v>801</v>
      </c>
      <c r="C5" s="283">
        <v>2058</v>
      </c>
      <c r="D5" s="283">
        <v>2103.89</v>
      </c>
      <c r="E5" s="283">
        <v>2158.3809999999999</v>
      </c>
      <c r="F5" s="283">
        <v>2231.2139999999999</v>
      </c>
      <c r="G5" s="283">
        <v>2258.652</v>
      </c>
      <c r="H5" s="283">
        <v>2313.3850000000002</v>
      </c>
      <c r="I5" s="283">
        <v>2347.38</v>
      </c>
      <c r="J5" s="283">
        <v>2361.8919999999998</v>
      </c>
      <c r="K5" s="283">
        <v>2364.2649999999999</v>
      </c>
      <c r="L5" s="283">
        <v>2369</v>
      </c>
      <c r="M5" s="283">
        <v>2395</v>
      </c>
      <c r="N5" s="283">
        <v>2436</v>
      </c>
      <c r="O5" s="283">
        <v>2495.6329999999998</v>
      </c>
      <c r="P5" s="283">
        <v>2537</v>
      </c>
      <c r="Q5" s="283">
        <v>2594.3000000000002</v>
      </c>
      <c r="R5" s="283">
        <v>2638.0410000000002</v>
      </c>
      <c r="S5" s="283">
        <v>2664.8739999999998</v>
      </c>
      <c r="T5" s="553">
        <v>2711.1959999999999</v>
      </c>
      <c r="U5" s="552">
        <v>2708.0859999999998</v>
      </c>
      <c r="V5" s="297">
        <v>2712.0569999999998</v>
      </c>
      <c r="W5" s="1262">
        <v>2723.58</v>
      </c>
    </row>
    <row r="6" spans="1:23" ht="18.5">
      <c r="A6" s="137" t="s">
        <v>305</v>
      </c>
      <c r="B6" s="142" t="s">
        <v>802</v>
      </c>
      <c r="C6" s="283">
        <v>2330</v>
      </c>
      <c r="D6" s="283">
        <v>2382.9899999999998</v>
      </c>
      <c r="E6" s="283">
        <v>2448.1840000000002</v>
      </c>
      <c r="F6" s="283">
        <v>2531.3339999999998</v>
      </c>
      <c r="G6" s="283">
        <v>2564.2930000000001</v>
      </c>
      <c r="H6" s="283">
        <v>2626.9830000000002</v>
      </c>
      <c r="I6" s="283">
        <v>2665.1860000000001</v>
      </c>
      <c r="J6" s="283">
        <v>2683.8969999999995</v>
      </c>
      <c r="K6" s="283">
        <v>2684.6819999999998</v>
      </c>
      <c r="L6" s="283">
        <v>2691</v>
      </c>
      <c r="M6" s="283">
        <v>2717</v>
      </c>
      <c r="N6" s="283">
        <v>2759</v>
      </c>
      <c r="O6" s="283">
        <v>2821.3599999999992</v>
      </c>
      <c r="P6" s="283">
        <v>2862.7569999999996</v>
      </c>
      <c r="Q6" s="283">
        <v>2918.8530000000005</v>
      </c>
      <c r="R6" s="283">
        <v>2961.5989999999997</v>
      </c>
      <c r="S6" s="283">
        <v>2990.7150000000001</v>
      </c>
      <c r="T6" s="283">
        <v>3040.779</v>
      </c>
      <c r="U6" s="298">
        <v>3042.335</v>
      </c>
      <c r="V6" s="298">
        <v>3063.5540000000001</v>
      </c>
      <c r="W6" s="1262">
        <v>3093.3270000000002</v>
      </c>
    </row>
    <row r="7" spans="1:23">
      <c r="A7" s="143" t="s">
        <v>305</v>
      </c>
      <c r="B7" s="144" t="s">
        <v>306</v>
      </c>
      <c r="C7" s="145">
        <v>259.39999999999998</v>
      </c>
      <c r="D7" s="145">
        <v>262.39999999999998</v>
      </c>
      <c r="E7" s="145">
        <v>262.80900000000003</v>
      </c>
      <c r="F7" s="145">
        <v>251.02199999999999</v>
      </c>
      <c r="G7" s="145">
        <v>242.923</v>
      </c>
      <c r="H7" s="292">
        <v>250.916</v>
      </c>
      <c r="I7" s="292">
        <v>215</v>
      </c>
      <c r="J7" s="292">
        <v>216</v>
      </c>
      <c r="K7" s="292">
        <v>208.7</v>
      </c>
      <c r="L7" s="292">
        <v>202.3</v>
      </c>
      <c r="M7" s="292">
        <v>216.4</v>
      </c>
      <c r="N7" s="292">
        <v>241.4</v>
      </c>
      <c r="O7" s="292">
        <v>262.16399999999999</v>
      </c>
      <c r="P7" s="292">
        <v>267.57800000000003</v>
      </c>
      <c r="Q7" s="292">
        <v>270.16500000000002</v>
      </c>
      <c r="R7" s="292">
        <v>249.709</v>
      </c>
      <c r="S7" s="292">
        <v>233.05799999999996</v>
      </c>
      <c r="T7" s="292">
        <v>220.74600000000001</v>
      </c>
      <c r="U7" s="299">
        <v>160.92600000000002</v>
      </c>
      <c r="V7" s="299">
        <v>181.351</v>
      </c>
      <c r="W7" s="1262">
        <v>180.51299999999998</v>
      </c>
    </row>
    <row r="8" spans="1:23" ht="31">
      <c r="A8" s="137" t="s">
        <v>804</v>
      </c>
      <c r="B8" s="146" t="s">
        <v>1086</v>
      </c>
      <c r="C8" s="278">
        <v>470.74</v>
      </c>
      <c r="D8" s="278">
        <v>477.58199999999999</v>
      </c>
      <c r="E8" s="278">
        <v>459.26817353667303</v>
      </c>
      <c r="F8" s="278">
        <v>465.391119683515</v>
      </c>
      <c r="G8" s="278">
        <v>475.87219874052204</v>
      </c>
      <c r="H8" s="283">
        <v>487.27188189445798</v>
      </c>
      <c r="I8" s="283">
        <v>483.62759932549</v>
      </c>
      <c r="J8" s="283">
        <v>457.98391183951401</v>
      </c>
      <c r="K8" s="283">
        <v>430.20142850458996</v>
      </c>
      <c r="L8" s="283">
        <v>435.66026836712496</v>
      </c>
      <c r="M8" s="283">
        <v>420.33443270129902</v>
      </c>
      <c r="N8" s="283">
        <v>421.04883354776399</v>
      </c>
      <c r="O8" s="283">
        <v>414.25029992058404</v>
      </c>
      <c r="P8" s="283">
        <v>409.66746427557405</v>
      </c>
      <c r="Q8" s="283">
        <v>392.25107346341002</v>
      </c>
      <c r="R8" s="284">
        <v>386</v>
      </c>
      <c r="S8" s="284">
        <v>373</v>
      </c>
      <c r="T8" s="284">
        <v>361</v>
      </c>
      <c r="U8" s="284">
        <v>125</v>
      </c>
      <c r="V8" s="263">
        <v>233.056433340046</v>
      </c>
      <c r="W8" s="1263">
        <v>300.72641410393402</v>
      </c>
    </row>
    <row r="9" spans="1:23">
      <c r="A9" s="137" t="s">
        <v>804</v>
      </c>
      <c r="B9" s="142" t="s">
        <v>1087</v>
      </c>
      <c r="C9" s="278">
        <v>374</v>
      </c>
      <c r="D9" s="278">
        <v>368.91865799999999</v>
      </c>
      <c r="E9" s="283">
        <v>359.32941923504796</v>
      </c>
      <c r="F9" s="283">
        <v>374.23640543753197</v>
      </c>
      <c r="G9" s="283">
        <v>384.65013066181388</v>
      </c>
      <c r="H9" s="283">
        <v>397.06190911624998</v>
      </c>
      <c r="I9" s="283">
        <v>385.71993392943909</v>
      </c>
      <c r="J9" s="283">
        <v>376.77908697564504</v>
      </c>
      <c r="K9" s="283">
        <v>346.41616842980807</v>
      </c>
      <c r="L9" s="283">
        <v>338.07985654891013</v>
      </c>
      <c r="M9" s="283">
        <v>326.975256168344</v>
      </c>
      <c r="N9" s="283">
        <v>331.687917874535</v>
      </c>
      <c r="O9" s="291">
        <v>328.21677544957299</v>
      </c>
      <c r="P9" s="291">
        <v>333.45037293334002</v>
      </c>
      <c r="Q9" s="291">
        <v>329.34420042256897</v>
      </c>
      <c r="R9" s="291">
        <v>326.31344240437301</v>
      </c>
      <c r="S9" s="291">
        <v>323.65307530691302</v>
      </c>
      <c r="T9" s="291">
        <v>325.62674735979698</v>
      </c>
      <c r="U9" s="291">
        <v>252.76963944723701</v>
      </c>
      <c r="V9" s="291">
        <v>287.559854515084</v>
      </c>
      <c r="W9" s="1260">
        <v>274.61641968844799</v>
      </c>
    </row>
    <row r="10" spans="1:23" ht="31">
      <c r="A10" s="143" t="s">
        <v>805</v>
      </c>
      <c r="B10" s="147" t="s">
        <v>1088</v>
      </c>
      <c r="C10" s="148" t="s">
        <v>959</v>
      </c>
      <c r="D10" s="148" t="s">
        <v>959</v>
      </c>
      <c r="E10" s="148">
        <v>617.9</v>
      </c>
      <c r="F10" s="149">
        <v>663.4</v>
      </c>
      <c r="G10" s="148">
        <v>726</v>
      </c>
      <c r="H10" s="148">
        <v>755.1</v>
      </c>
      <c r="I10" s="148">
        <v>773.2</v>
      </c>
      <c r="J10" s="148">
        <v>774.40000000000009</v>
      </c>
      <c r="K10" s="148">
        <v>769</v>
      </c>
      <c r="L10" s="148">
        <v>771.5</v>
      </c>
      <c r="M10" s="148">
        <v>790.1</v>
      </c>
      <c r="N10" s="148">
        <v>772</v>
      </c>
      <c r="O10" s="290">
        <v>757</v>
      </c>
      <c r="P10" s="290">
        <v>785.59999999999991</v>
      </c>
      <c r="Q10" s="290">
        <v>782.6</v>
      </c>
      <c r="R10" s="290">
        <v>760.1</v>
      </c>
      <c r="S10" s="290">
        <v>734.5</v>
      </c>
      <c r="T10" s="290">
        <v>699</v>
      </c>
      <c r="U10" s="289">
        <v>465.5</v>
      </c>
      <c r="V10" s="276">
        <v>540.6</v>
      </c>
      <c r="W10" s="148" t="s">
        <v>959</v>
      </c>
    </row>
    <row r="11" spans="1:23">
      <c r="A11" s="137" t="s">
        <v>1089</v>
      </c>
      <c r="B11" s="142" t="s">
        <v>808</v>
      </c>
      <c r="C11" s="717" t="s">
        <v>959</v>
      </c>
      <c r="D11" s="717" t="s">
        <v>959</v>
      </c>
      <c r="E11" s="717" t="s">
        <v>959</v>
      </c>
      <c r="F11" s="717" t="s">
        <v>959</v>
      </c>
      <c r="G11" s="717" t="s">
        <v>959</v>
      </c>
      <c r="H11" s="717" t="s">
        <v>959</v>
      </c>
      <c r="I11" s="717" t="s">
        <v>959</v>
      </c>
      <c r="J11" s="717" t="s">
        <v>959</v>
      </c>
      <c r="K11" s="717" t="s">
        <v>959</v>
      </c>
      <c r="L11" s="717" t="s">
        <v>959</v>
      </c>
      <c r="M11" s="717" t="s">
        <v>959</v>
      </c>
      <c r="N11" s="717" t="s">
        <v>959</v>
      </c>
      <c r="O11" s="717" t="s">
        <v>959</v>
      </c>
      <c r="P11" s="717" t="s">
        <v>959</v>
      </c>
      <c r="Q11" s="717" t="s">
        <v>959</v>
      </c>
      <c r="R11" s="717" t="s">
        <v>959</v>
      </c>
      <c r="S11" s="717" t="s">
        <v>959</v>
      </c>
      <c r="T11" s="717" t="s">
        <v>959</v>
      </c>
      <c r="U11" s="717" t="s">
        <v>959</v>
      </c>
      <c r="V11" s="717" t="s">
        <v>959</v>
      </c>
      <c r="W11" s="1260">
        <v>155.1</v>
      </c>
    </row>
    <row r="12" spans="1:23" ht="18.5">
      <c r="A12" s="137" t="s">
        <v>1089</v>
      </c>
      <c r="B12" s="142" t="s">
        <v>818</v>
      </c>
      <c r="C12" s="286">
        <v>9.1199960000000004</v>
      </c>
      <c r="D12" s="286">
        <v>8.3185319999999994</v>
      </c>
      <c r="E12" s="286">
        <v>11.25</v>
      </c>
      <c r="F12" s="286">
        <v>14.32</v>
      </c>
      <c r="G12" s="286">
        <v>12.96</v>
      </c>
      <c r="H12" s="286">
        <v>11.35</v>
      </c>
      <c r="I12" s="286">
        <v>10.36</v>
      </c>
      <c r="J12" s="286">
        <v>9.69</v>
      </c>
      <c r="K12" s="286">
        <v>8.33</v>
      </c>
      <c r="L12" s="286">
        <v>9.8699999999999992</v>
      </c>
      <c r="M12" s="286">
        <v>8.43</v>
      </c>
      <c r="N12" s="283" t="s">
        <v>959</v>
      </c>
      <c r="O12" s="283" t="s">
        <v>959</v>
      </c>
      <c r="P12" s="283" t="s">
        <v>959</v>
      </c>
      <c r="Q12" s="283" t="s">
        <v>959</v>
      </c>
      <c r="R12" s="283" t="s">
        <v>959</v>
      </c>
      <c r="S12" s="288">
        <v>4.4475710924999996</v>
      </c>
      <c r="T12" s="287">
        <v>4.2810627175000002</v>
      </c>
      <c r="U12" s="287">
        <v>3.774</v>
      </c>
      <c r="V12" s="287">
        <v>4.2286601599999996</v>
      </c>
      <c r="W12" s="1260">
        <v>4.03</v>
      </c>
    </row>
    <row r="13" spans="1:23">
      <c r="A13" s="137" t="s">
        <v>1089</v>
      </c>
      <c r="B13" s="142" t="s">
        <v>307</v>
      </c>
      <c r="C13" s="280">
        <v>19.2</v>
      </c>
      <c r="D13" s="280">
        <v>19.510000000000002</v>
      </c>
      <c r="E13" s="280">
        <v>20.49</v>
      </c>
      <c r="F13" s="280">
        <v>25.53</v>
      </c>
      <c r="G13" s="280">
        <v>20.58</v>
      </c>
      <c r="H13" s="280">
        <v>22.79</v>
      </c>
      <c r="I13" s="280">
        <v>23.28</v>
      </c>
      <c r="J13" s="280">
        <v>19.84</v>
      </c>
      <c r="K13" s="280">
        <v>17.95</v>
      </c>
      <c r="L13" s="280">
        <v>16.329999999999998</v>
      </c>
      <c r="M13" s="280">
        <v>12.54</v>
      </c>
      <c r="N13" s="280">
        <v>11.39</v>
      </c>
      <c r="O13" s="280">
        <v>11.81</v>
      </c>
      <c r="P13" s="279">
        <v>14.195369558767768</v>
      </c>
      <c r="Q13" s="283" t="s">
        <v>959</v>
      </c>
      <c r="R13" s="283" t="s">
        <v>959</v>
      </c>
      <c r="S13" s="283" t="s">
        <v>959</v>
      </c>
      <c r="T13" s="283" t="s">
        <v>959</v>
      </c>
      <c r="U13" s="283" t="s">
        <v>959</v>
      </c>
      <c r="V13" s="283" t="s">
        <v>959</v>
      </c>
      <c r="W13" s="283" t="s">
        <v>959</v>
      </c>
    </row>
    <row r="14" spans="1:23">
      <c r="A14" s="137" t="s">
        <v>1089</v>
      </c>
      <c r="B14" s="142" t="s">
        <v>308</v>
      </c>
      <c r="C14" s="286">
        <v>1.81</v>
      </c>
      <c r="D14" s="286">
        <v>1.54</v>
      </c>
      <c r="E14" s="286">
        <v>1.33</v>
      </c>
      <c r="F14" s="286">
        <v>1.76</v>
      </c>
      <c r="G14" s="286">
        <v>1.48</v>
      </c>
      <c r="H14" s="286">
        <v>1.83</v>
      </c>
      <c r="I14" s="286">
        <v>1.75</v>
      </c>
      <c r="J14" s="286">
        <v>3.59</v>
      </c>
      <c r="K14" s="286">
        <v>1.88</v>
      </c>
      <c r="L14" s="286">
        <v>2.42</v>
      </c>
      <c r="M14" s="286">
        <v>2.57</v>
      </c>
      <c r="N14" s="286">
        <v>2.1</v>
      </c>
      <c r="O14" s="286">
        <v>2.19</v>
      </c>
      <c r="P14" s="283" t="s">
        <v>959</v>
      </c>
      <c r="Q14" s="283" t="s">
        <v>959</v>
      </c>
      <c r="R14" s="283" t="s">
        <v>959</v>
      </c>
      <c r="S14" s="283" t="s">
        <v>959</v>
      </c>
      <c r="T14" s="283" t="s">
        <v>959</v>
      </c>
      <c r="U14" s="283" t="s">
        <v>959</v>
      </c>
      <c r="V14" s="283" t="s">
        <v>959</v>
      </c>
      <c r="W14" s="283" t="s">
        <v>959</v>
      </c>
    </row>
    <row r="15" spans="1:23">
      <c r="A15" s="137" t="s">
        <v>1089</v>
      </c>
      <c r="B15" s="142" t="s">
        <v>309</v>
      </c>
      <c r="C15" s="286">
        <v>10.01</v>
      </c>
      <c r="D15" s="286">
        <v>10.06</v>
      </c>
      <c r="E15" s="286">
        <v>9.9700000000000006</v>
      </c>
      <c r="F15" s="286">
        <v>10.19</v>
      </c>
      <c r="G15" s="286">
        <v>10.16</v>
      </c>
      <c r="H15" s="286">
        <v>10.5</v>
      </c>
      <c r="I15" s="286">
        <v>12.19</v>
      </c>
      <c r="J15" s="286">
        <v>10.1</v>
      </c>
      <c r="K15" s="286">
        <v>10.89</v>
      </c>
      <c r="L15" s="286">
        <v>10.7</v>
      </c>
      <c r="M15" s="286">
        <v>10.79</v>
      </c>
      <c r="N15" s="286">
        <v>10.69</v>
      </c>
      <c r="O15" s="286">
        <v>9.41</v>
      </c>
      <c r="P15" s="286">
        <v>10.144881104623689</v>
      </c>
      <c r="Q15" s="286">
        <v>9.4208600326535592</v>
      </c>
      <c r="R15" s="283" t="s">
        <v>959</v>
      </c>
      <c r="S15" s="283" t="s">
        <v>959</v>
      </c>
      <c r="T15" s="283" t="s">
        <v>959</v>
      </c>
      <c r="U15" s="283" t="s">
        <v>959</v>
      </c>
      <c r="V15" s="283" t="s">
        <v>959</v>
      </c>
      <c r="W15" s="283" t="s">
        <v>959</v>
      </c>
    </row>
    <row r="16" spans="1:23">
      <c r="A16" s="137" t="s">
        <v>1089</v>
      </c>
      <c r="B16" s="142" t="s">
        <v>811</v>
      </c>
      <c r="C16" s="280">
        <v>28.042000000000002</v>
      </c>
      <c r="D16" s="280">
        <v>27.701000000000001</v>
      </c>
      <c r="E16" s="280">
        <v>27.649038999999998</v>
      </c>
      <c r="F16" s="280">
        <v>27.6</v>
      </c>
      <c r="G16" s="280">
        <v>27.8</v>
      </c>
      <c r="H16" s="280">
        <v>27.5</v>
      </c>
      <c r="I16" s="280">
        <v>27.6</v>
      </c>
      <c r="J16" s="280">
        <v>27.6</v>
      </c>
      <c r="K16" s="280">
        <v>27.6</v>
      </c>
      <c r="L16" s="285">
        <v>27.8</v>
      </c>
      <c r="M16" s="285">
        <v>28.2</v>
      </c>
      <c r="N16" s="283" t="s">
        <v>959</v>
      </c>
      <c r="O16" s="283" t="s">
        <v>959</v>
      </c>
      <c r="P16" s="283" t="s">
        <v>959</v>
      </c>
      <c r="Q16" s="283" t="s">
        <v>959</v>
      </c>
      <c r="R16" s="283" t="s">
        <v>959</v>
      </c>
      <c r="S16" s="283" t="s">
        <v>959</v>
      </c>
      <c r="T16" s="283" t="s">
        <v>959</v>
      </c>
      <c r="U16" s="283" t="s">
        <v>959</v>
      </c>
      <c r="V16" s="283" t="s">
        <v>959</v>
      </c>
      <c r="W16" s="283" t="s">
        <v>959</v>
      </c>
    </row>
    <row r="17" spans="1:42">
      <c r="A17" s="137" t="s">
        <v>1089</v>
      </c>
      <c r="B17" s="144" t="s">
        <v>310</v>
      </c>
      <c r="C17" s="150">
        <f t="shared" ref="C17:M17" si="0">SUM(C11:C16)</f>
        <v>68.181995999999998</v>
      </c>
      <c r="D17" s="150">
        <f t="shared" si="0"/>
        <v>67.129532000000012</v>
      </c>
      <c r="E17" s="150">
        <f t="shared" si="0"/>
        <v>70.689038999999994</v>
      </c>
      <c r="F17" s="150">
        <f t="shared" si="0"/>
        <v>79.400000000000006</v>
      </c>
      <c r="G17" s="150">
        <f t="shared" si="0"/>
        <v>72.97999999999999</v>
      </c>
      <c r="H17" s="150">
        <f t="shared" si="0"/>
        <v>73.97</v>
      </c>
      <c r="I17" s="150">
        <f t="shared" si="0"/>
        <v>75.180000000000007</v>
      </c>
      <c r="J17" s="150">
        <f t="shared" si="0"/>
        <v>70.820000000000007</v>
      </c>
      <c r="K17" s="150">
        <f t="shared" si="0"/>
        <v>66.650000000000006</v>
      </c>
      <c r="L17" s="150">
        <f t="shared" si="0"/>
        <v>67.11999999999999</v>
      </c>
      <c r="M17" s="150">
        <f t="shared" si="0"/>
        <v>62.53</v>
      </c>
      <c r="N17" s="145" t="s">
        <v>959</v>
      </c>
      <c r="O17" s="145" t="s">
        <v>959</v>
      </c>
      <c r="P17" s="145" t="s">
        <v>959</v>
      </c>
      <c r="Q17" s="145" t="s">
        <v>959</v>
      </c>
      <c r="R17" s="145" t="s">
        <v>959</v>
      </c>
      <c r="S17" s="145" t="s">
        <v>959</v>
      </c>
      <c r="T17" s="145" t="s">
        <v>959</v>
      </c>
      <c r="U17" s="145" t="s">
        <v>959</v>
      </c>
      <c r="V17" s="145" t="s">
        <v>959</v>
      </c>
      <c r="W17" s="145" t="s">
        <v>959</v>
      </c>
    </row>
    <row r="18" spans="1:42">
      <c r="A18" s="1264" t="s">
        <v>1090</v>
      </c>
      <c r="B18" s="142" t="s">
        <v>814</v>
      </c>
      <c r="C18" s="278">
        <v>3488</v>
      </c>
      <c r="D18" s="278">
        <v>3485</v>
      </c>
      <c r="E18" s="278">
        <v>3482</v>
      </c>
      <c r="F18" s="278">
        <v>3505</v>
      </c>
      <c r="G18" s="278">
        <v>3518</v>
      </c>
      <c r="H18" s="278">
        <v>3505</v>
      </c>
      <c r="I18" s="278">
        <v>3505</v>
      </c>
      <c r="J18" s="278">
        <v>3520</v>
      </c>
      <c r="K18" s="278">
        <v>3518</v>
      </c>
      <c r="L18" s="278">
        <v>3536.3920000000007</v>
      </c>
      <c r="M18" s="278">
        <v>3566.4110000000001</v>
      </c>
      <c r="N18" s="278">
        <v>3564.7969999999996</v>
      </c>
      <c r="O18" s="278">
        <v>3636.94</v>
      </c>
      <c r="P18" s="278">
        <v>3638.4610000000002</v>
      </c>
      <c r="Q18" s="278">
        <v>3668.8739999999998</v>
      </c>
      <c r="R18" s="278">
        <v>3680.8620000000001</v>
      </c>
      <c r="S18" s="278">
        <v>3735.0620000000004</v>
      </c>
      <c r="T18" s="278">
        <v>3739.1559999999999</v>
      </c>
      <c r="U18" s="278">
        <v>3738.5940000000001</v>
      </c>
      <c r="V18" s="278">
        <v>3747.375</v>
      </c>
      <c r="W18" s="278">
        <v>3751.5349999999999</v>
      </c>
    </row>
    <row r="19" spans="1:42">
      <c r="A19" s="137" t="s">
        <v>1090</v>
      </c>
      <c r="B19" s="142" t="s">
        <v>311</v>
      </c>
      <c r="C19" s="278">
        <v>7417</v>
      </c>
      <c r="D19" s="278">
        <v>7418</v>
      </c>
      <c r="E19" s="278">
        <v>7418</v>
      </c>
      <c r="F19" s="278">
        <v>7433</v>
      </c>
      <c r="G19" s="278">
        <v>7424.04</v>
      </c>
      <c r="H19" s="278">
        <v>7380.73</v>
      </c>
      <c r="I19" s="278">
        <v>7421</v>
      </c>
      <c r="J19" s="278">
        <v>7421</v>
      </c>
      <c r="K19" s="278">
        <v>7414</v>
      </c>
      <c r="L19" s="278">
        <v>7467</v>
      </c>
      <c r="M19" s="278">
        <v>7472.5</v>
      </c>
      <c r="N19" s="278">
        <v>7472.7</v>
      </c>
      <c r="O19" s="278">
        <v>7406.1279999999997</v>
      </c>
      <c r="P19" s="278">
        <v>7414</v>
      </c>
      <c r="Q19" s="278">
        <v>7418</v>
      </c>
      <c r="R19" s="278">
        <v>7427</v>
      </c>
      <c r="S19" s="278">
        <v>7500.4489999999996</v>
      </c>
      <c r="T19" s="278">
        <v>7529.2489999999998</v>
      </c>
      <c r="U19" s="278">
        <v>7523.9489999999987</v>
      </c>
      <c r="V19" s="278">
        <v>7527.6239999999989</v>
      </c>
      <c r="W19" s="278">
        <v>7530.1939999999995</v>
      </c>
    </row>
    <row r="20" spans="1:42">
      <c r="A20" s="137" t="s">
        <v>1090</v>
      </c>
      <c r="B20" s="142" t="s">
        <v>312</v>
      </c>
      <c r="C20" s="278">
        <v>43684.490000000005</v>
      </c>
      <c r="D20" s="278">
        <v>43656.56</v>
      </c>
      <c r="E20" s="278">
        <v>43690.76</v>
      </c>
      <c r="F20" s="278">
        <v>43908.53</v>
      </c>
      <c r="G20" s="278">
        <v>44026.35</v>
      </c>
      <c r="H20" s="278">
        <v>44300.160000000003</v>
      </c>
      <c r="I20" s="278">
        <v>44417.599999999999</v>
      </c>
      <c r="J20" s="278">
        <v>44591.35</v>
      </c>
      <c r="K20" s="278">
        <v>44693.599999999999</v>
      </c>
      <c r="L20" s="278">
        <v>44768.775000000009</v>
      </c>
      <c r="M20" s="278">
        <v>44873.090000000004</v>
      </c>
      <c r="N20" s="278">
        <v>44937.9</v>
      </c>
      <c r="O20" s="278">
        <v>45011.16</v>
      </c>
      <c r="P20" s="278">
        <v>45100</v>
      </c>
      <c r="Q20" s="278">
        <v>45163</v>
      </c>
      <c r="R20" s="278">
        <v>45257</v>
      </c>
      <c r="S20" s="278">
        <v>45355.051000000007</v>
      </c>
      <c r="T20" s="278">
        <v>45453.792999999998</v>
      </c>
      <c r="U20" s="278">
        <v>45695.959999999992</v>
      </c>
      <c r="V20" s="278">
        <v>45801.623000000007</v>
      </c>
      <c r="W20" s="278">
        <v>45904.854999999996</v>
      </c>
    </row>
    <row r="21" spans="1:42">
      <c r="A21" s="143" t="s">
        <v>1090</v>
      </c>
      <c r="B21" s="144" t="s">
        <v>815</v>
      </c>
      <c r="C21" s="151">
        <v>54589.47</v>
      </c>
      <c r="D21" s="151">
        <v>54559.289999999994</v>
      </c>
      <c r="E21" s="151">
        <v>54590.490000000005</v>
      </c>
      <c r="F21" s="151">
        <v>54846.559999999998</v>
      </c>
      <c r="G21" s="151">
        <v>54968.39</v>
      </c>
      <c r="H21" s="151">
        <v>55185.89</v>
      </c>
      <c r="I21" s="151">
        <v>55343.6</v>
      </c>
      <c r="J21" s="151">
        <v>55532.27</v>
      </c>
      <c r="K21" s="151">
        <v>55625.599999999999</v>
      </c>
      <c r="L21" s="151">
        <v>55771.767000000007</v>
      </c>
      <c r="M21" s="151">
        <v>55912.001000000004</v>
      </c>
      <c r="N21" s="151">
        <v>55975.396999999997</v>
      </c>
      <c r="O21" s="151">
        <v>56054.228000000003</v>
      </c>
      <c r="P21" s="151">
        <v>56152.15800000001</v>
      </c>
      <c r="Q21" s="151">
        <v>56249.781000000003</v>
      </c>
      <c r="R21" s="151">
        <v>56364</v>
      </c>
      <c r="S21" s="151">
        <v>56590.562000000005</v>
      </c>
      <c r="T21" s="151">
        <v>56722.197999999997</v>
      </c>
      <c r="U21" s="151">
        <v>56958.50299999999</v>
      </c>
      <c r="V21" s="151">
        <v>57076.622000000003</v>
      </c>
      <c r="W21" s="151">
        <v>57186.583999999995</v>
      </c>
    </row>
    <row r="22" spans="1:42">
      <c r="A22" s="152" t="s">
        <v>1091</v>
      </c>
      <c r="B22" s="103" t="s">
        <v>821</v>
      </c>
      <c r="C22" s="284">
        <v>5730</v>
      </c>
      <c r="D22" s="284">
        <v>5856</v>
      </c>
      <c r="E22" s="284">
        <v>6094.2030000000004</v>
      </c>
      <c r="F22" s="284">
        <v>6150.79</v>
      </c>
      <c r="G22" s="284">
        <v>6433</v>
      </c>
      <c r="H22" s="284">
        <v>6577</v>
      </c>
      <c r="I22" s="284">
        <v>6683</v>
      </c>
      <c r="J22" s="284">
        <v>6633</v>
      </c>
      <c r="K22" s="284">
        <v>6503</v>
      </c>
      <c r="L22" s="278">
        <v>6570</v>
      </c>
      <c r="M22" s="278">
        <v>7140</v>
      </c>
      <c r="N22" s="278">
        <v>7262</v>
      </c>
      <c r="O22" s="278">
        <v>7421</v>
      </c>
      <c r="P22" s="278">
        <v>7477</v>
      </c>
      <c r="Q22" s="278">
        <v>7829</v>
      </c>
      <c r="R22" s="278">
        <v>8054</v>
      </c>
      <c r="S22" s="278">
        <v>8518</v>
      </c>
      <c r="T22" s="278">
        <v>8654</v>
      </c>
      <c r="U22" s="278">
        <v>6299</v>
      </c>
      <c r="V22" s="278">
        <v>7428</v>
      </c>
      <c r="W22" s="278">
        <v>8310</v>
      </c>
    </row>
    <row r="23" spans="1:42">
      <c r="A23" s="152" t="s">
        <v>1091</v>
      </c>
      <c r="B23" s="103" t="s">
        <v>313</v>
      </c>
      <c r="C23" s="283">
        <v>21533</v>
      </c>
      <c r="D23" s="283">
        <v>21826</v>
      </c>
      <c r="E23" s="283">
        <v>22114</v>
      </c>
      <c r="F23" s="283">
        <v>21904.106</v>
      </c>
      <c r="G23" s="283">
        <v>22465</v>
      </c>
      <c r="H23" s="283">
        <v>22408</v>
      </c>
      <c r="I23" s="283">
        <v>22126</v>
      </c>
      <c r="J23" s="283">
        <v>22327</v>
      </c>
      <c r="K23" s="283">
        <v>21992</v>
      </c>
      <c r="L23" s="278">
        <v>21996</v>
      </c>
      <c r="M23" s="278">
        <v>21712</v>
      </c>
      <c r="N23" s="278">
        <v>21786</v>
      </c>
      <c r="O23" s="278">
        <v>22025</v>
      </c>
      <c r="P23" s="278">
        <v>22395</v>
      </c>
      <c r="Q23" s="278">
        <v>23019</v>
      </c>
      <c r="R23" s="278">
        <v>23351</v>
      </c>
      <c r="S23" s="278">
        <v>23024</v>
      </c>
      <c r="T23" s="278">
        <v>23557</v>
      </c>
      <c r="U23" s="278">
        <v>17642</v>
      </c>
      <c r="V23" s="278">
        <v>20074</v>
      </c>
      <c r="W23" s="278">
        <v>22061</v>
      </c>
    </row>
    <row r="24" spans="1:42">
      <c r="A24" s="140" t="s">
        <v>1091</v>
      </c>
      <c r="B24" s="153" t="s">
        <v>314</v>
      </c>
      <c r="C24" s="145">
        <v>41535</v>
      </c>
      <c r="D24" s="145">
        <v>42038</v>
      </c>
      <c r="E24" s="145">
        <v>42705.288</v>
      </c>
      <c r="F24" s="145">
        <v>42717.842000000004</v>
      </c>
      <c r="G24" s="145">
        <v>44119</v>
      </c>
      <c r="H24" s="145">
        <v>44666</v>
      </c>
      <c r="I24" s="145">
        <v>44470</v>
      </c>
      <c r="J24" s="145">
        <v>44219</v>
      </c>
      <c r="K24" s="145">
        <v>43496</v>
      </c>
      <c r="L24" s="145">
        <v>43406</v>
      </c>
      <c r="M24" s="145">
        <v>43573</v>
      </c>
      <c r="N24" s="145">
        <v>43909</v>
      </c>
      <c r="O24" s="154">
        <v>44963</v>
      </c>
      <c r="P24" s="154">
        <v>45555</v>
      </c>
      <c r="Q24" s="154">
        <v>46696</v>
      </c>
      <c r="R24" s="154">
        <v>48036</v>
      </c>
      <c r="S24" s="154">
        <v>48187</v>
      </c>
      <c r="T24" s="154">
        <v>48713</v>
      </c>
      <c r="U24" s="154">
        <v>37883</v>
      </c>
      <c r="V24" s="154">
        <v>43410</v>
      </c>
      <c r="W24" s="154">
        <v>47379</v>
      </c>
    </row>
    <row r="25" spans="1:42">
      <c r="A25" s="137" t="s">
        <v>827</v>
      </c>
      <c r="B25" s="142" t="s">
        <v>315</v>
      </c>
      <c r="C25" s="278">
        <v>304</v>
      </c>
      <c r="D25" s="278">
        <v>336</v>
      </c>
      <c r="E25" s="278">
        <v>308</v>
      </c>
      <c r="F25" s="278">
        <v>286</v>
      </c>
      <c r="G25" s="278">
        <v>314</v>
      </c>
      <c r="H25" s="300">
        <v>281</v>
      </c>
      <c r="I25" s="300">
        <v>270</v>
      </c>
      <c r="J25" s="300">
        <v>216</v>
      </c>
      <c r="K25" s="300">
        <v>208</v>
      </c>
      <c r="L25" s="278">
        <v>185</v>
      </c>
      <c r="M25" s="278">
        <v>176</v>
      </c>
      <c r="N25" s="278">
        <v>172</v>
      </c>
      <c r="O25" s="278">
        <v>203</v>
      </c>
      <c r="P25" s="278">
        <v>168</v>
      </c>
      <c r="Q25" s="278">
        <v>191</v>
      </c>
      <c r="R25" s="278">
        <v>145</v>
      </c>
      <c r="S25" s="278">
        <v>161</v>
      </c>
      <c r="T25" s="278">
        <v>164</v>
      </c>
      <c r="U25" s="278">
        <v>141</v>
      </c>
      <c r="V25" s="278">
        <v>141</v>
      </c>
      <c r="W25" s="278">
        <v>173</v>
      </c>
    </row>
    <row r="26" spans="1:42" ht="17.5">
      <c r="A26" s="137" t="s">
        <v>827</v>
      </c>
      <c r="B26" s="142" t="s">
        <v>316</v>
      </c>
      <c r="C26" s="278">
        <v>3533</v>
      </c>
      <c r="D26" s="278">
        <v>3293</v>
      </c>
      <c r="E26" s="278">
        <v>3074</v>
      </c>
      <c r="F26" s="278">
        <v>2952</v>
      </c>
      <c r="G26" s="278">
        <v>2949</v>
      </c>
      <c r="H26" s="300">
        <v>2666</v>
      </c>
      <c r="I26" s="300">
        <v>2845</v>
      </c>
      <c r="J26" s="300">
        <v>2503</v>
      </c>
      <c r="K26" s="300">
        <v>2177</v>
      </c>
      <c r="L26" s="278">
        <v>2063</v>
      </c>
      <c r="M26" s="278">
        <v>2157</v>
      </c>
      <c r="N26" s="278">
        <v>1839</v>
      </c>
      <c r="O26" s="278">
        <v>1904</v>
      </c>
      <c r="P26" s="278">
        <v>3008</v>
      </c>
      <c r="Q26" s="278">
        <v>3101</v>
      </c>
      <c r="R26" s="278">
        <v>2762</v>
      </c>
      <c r="S26" s="278">
        <v>2699</v>
      </c>
      <c r="T26" s="278">
        <v>2565</v>
      </c>
      <c r="U26" s="278">
        <v>1676</v>
      </c>
      <c r="V26" s="278">
        <v>1759</v>
      </c>
      <c r="W26" s="278">
        <v>1949</v>
      </c>
      <c r="X26" s="283"/>
      <c r="Y26" s="283"/>
      <c r="Z26" s="283"/>
      <c r="AA26" s="283"/>
      <c r="AB26" s="283"/>
      <c r="AC26" s="283"/>
      <c r="AD26" s="283"/>
      <c r="AE26" s="283"/>
      <c r="AF26" s="283"/>
      <c r="AG26" s="283"/>
      <c r="AH26" s="283"/>
      <c r="AI26" s="282"/>
      <c r="AJ26" s="282"/>
      <c r="AK26" s="282"/>
      <c r="AL26" s="282"/>
      <c r="AM26" s="282"/>
      <c r="AN26" s="282"/>
      <c r="AO26" s="282"/>
      <c r="AP26" s="102"/>
    </row>
    <row r="27" spans="1:42">
      <c r="A27" s="143" t="s">
        <v>827</v>
      </c>
      <c r="B27" s="144" t="s">
        <v>317</v>
      </c>
      <c r="C27" s="151">
        <v>19275</v>
      </c>
      <c r="D27" s="151">
        <v>18756</v>
      </c>
      <c r="E27" s="151">
        <v>18502</v>
      </c>
      <c r="F27" s="151">
        <v>17885</v>
      </c>
      <c r="G27" s="151">
        <v>17269</v>
      </c>
      <c r="H27" s="301">
        <v>16239</v>
      </c>
      <c r="I27" s="301">
        <v>15592</v>
      </c>
      <c r="J27" s="301">
        <v>15043</v>
      </c>
      <c r="K27" s="301">
        <v>13338</v>
      </c>
      <c r="L27" s="302">
        <v>12785</v>
      </c>
      <c r="M27" s="302">
        <v>12712</v>
      </c>
      <c r="N27" s="302">
        <v>11492</v>
      </c>
      <c r="O27" s="151">
        <v>11302</v>
      </c>
      <c r="P27" s="151">
        <v>10977</v>
      </c>
      <c r="Q27" s="151">
        <v>10898</v>
      </c>
      <c r="R27" s="151">
        <v>9433</v>
      </c>
      <c r="S27" s="151">
        <v>8424</v>
      </c>
      <c r="T27" s="151">
        <v>7706</v>
      </c>
      <c r="U27" s="151">
        <v>5062</v>
      </c>
      <c r="V27" s="151">
        <v>5115</v>
      </c>
      <c r="W27" s="151">
        <v>5621</v>
      </c>
    </row>
    <row r="28" spans="1:42">
      <c r="A28" s="155" t="s">
        <v>1092</v>
      </c>
      <c r="B28" s="156" t="s">
        <v>1094</v>
      </c>
      <c r="C28" s="157">
        <v>57.38</v>
      </c>
      <c r="D28" s="157">
        <v>57.451000000000001</v>
      </c>
      <c r="E28" s="157">
        <v>64.022999999999996</v>
      </c>
      <c r="F28" s="157">
        <v>69.430000000000007</v>
      </c>
      <c r="G28" s="157">
        <v>71.584999999999994</v>
      </c>
      <c r="H28" s="157">
        <v>74.468000000000004</v>
      </c>
      <c r="I28" s="157">
        <v>76.429000000000002</v>
      </c>
      <c r="J28" s="157">
        <v>76.929000000000002</v>
      </c>
      <c r="K28" s="157">
        <v>78.290000000000006</v>
      </c>
      <c r="L28" s="158">
        <v>81.099999999999994</v>
      </c>
      <c r="M28" s="159">
        <v>83.25</v>
      </c>
      <c r="N28" s="281">
        <v>86.34</v>
      </c>
      <c r="O28" s="281">
        <v>92.68</v>
      </c>
      <c r="P28" s="281">
        <v>93.833063560429949</v>
      </c>
      <c r="Q28" s="281">
        <v>94.24</v>
      </c>
      <c r="R28" s="281">
        <v>97.78</v>
      </c>
      <c r="S28" s="281">
        <v>97.777785749999907</v>
      </c>
      <c r="T28" s="281">
        <v>96.424648159999791</v>
      </c>
      <c r="U28" s="281">
        <v>14.384873103734778</v>
      </c>
      <c r="V28" s="281">
        <v>46.694824259999699</v>
      </c>
      <c r="W28" s="281">
        <v>63.69</v>
      </c>
    </row>
    <row r="29" spans="1:42">
      <c r="A29" s="137" t="s">
        <v>326</v>
      </c>
      <c r="B29" s="142" t="s">
        <v>1093</v>
      </c>
      <c r="C29" s="280">
        <v>52.37623</v>
      </c>
      <c r="D29" s="280">
        <v>55.892938999999998</v>
      </c>
      <c r="E29" s="280">
        <v>61.256430999999999</v>
      </c>
      <c r="F29" s="280">
        <v>66.735898999999989</v>
      </c>
      <c r="G29" s="280">
        <v>69.785303999999996</v>
      </c>
      <c r="H29" s="280">
        <v>72.744290000000007</v>
      </c>
      <c r="I29" s="280">
        <v>76.256077703670073</v>
      </c>
      <c r="J29" s="280">
        <v>76.473890324940314</v>
      </c>
      <c r="K29" s="280">
        <v>79.5</v>
      </c>
      <c r="L29" s="280">
        <v>83.310800000000015</v>
      </c>
      <c r="M29" s="280">
        <v>85.752108000000007</v>
      </c>
      <c r="N29" s="270">
        <v>86.7</v>
      </c>
      <c r="O29" s="270">
        <v>91.7</v>
      </c>
      <c r="P29" s="270">
        <v>93.4</v>
      </c>
      <c r="Q29" s="270">
        <v>94.2</v>
      </c>
      <c r="R29" s="279">
        <v>97.141767999999999</v>
      </c>
      <c r="S29" s="279">
        <v>97</v>
      </c>
      <c r="T29" s="279">
        <v>94.654132000000004</v>
      </c>
      <c r="U29" s="279">
        <v>14.887847999999998</v>
      </c>
      <c r="V29" s="283">
        <v>48.8</v>
      </c>
      <c r="W29" s="283" t="s">
        <v>959</v>
      </c>
    </row>
    <row r="30" spans="1:42">
      <c r="A30" s="140" t="s">
        <v>326</v>
      </c>
      <c r="B30" s="153" t="s">
        <v>1095</v>
      </c>
      <c r="C30" s="145">
        <v>314.37607038751418</v>
      </c>
      <c r="D30" s="145">
        <v>330.8973544476558</v>
      </c>
      <c r="E30" s="145">
        <v>350.50432498103913</v>
      </c>
      <c r="F30" s="145">
        <v>351.67416666666668</v>
      </c>
      <c r="G30" s="145">
        <v>362.17610556284706</v>
      </c>
      <c r="H30" s="145">
        <v>412.34459197091741</v>
      </c>
      <c r="I30" s="145">
        <v>413.9376567595483</v>
      </c>
      <c r="J30" s="145">
        <v>454.76497097843986</v>
      </c>
      <c r="K30" s="145">
        <v>471.28100078396557</v>
      </c>
      <c r="L30" s="145">
        <v>483.03285760578234</v>
      </c>
      <c r="M30" s="145">
        <v>501.89253292459836</v>
      </c>
      <c r="N30" s="145">
        <v>516.77176501239512</v>
      </c>
      <c r="O30" s="154">
        <v>543.30165606530488</v>
      </c>
      <c r="P30" s="154">
        <v>594.93324183878701</v>
      </c>
      <c r="Q30" s="154">
        <v>601.48336478525266</v>
      </c>
      <c r="R30" s="154">
        <v>683.48425138086054</v>
      </c>
      <c r="S30" s="154">
        <v>675.47393842329529</v>
      </c>
      <c r="T30" s="154">
        <v>646.64822231648191</v>
      </c>
      <c r="U30" s="154">
        <v>89.594169361992485</v>
      </c>
      <c r="V30" s="145">
        <v>345.26803100000001</v>
      </c>
      <c r="W30" s="145" t="s">
        <v>959</v>
      </c>
    </row>
    <row r="31" spans="1:42">
      <c r="A31" s="137" t="s">
        <v>318</v>
      </c>
      <c r="B31" s="142" t="s">
        <v>1096</v>
      </c>
      <c r="C31" s="278">
        <v>19783</v>
      </c>
      <c r="D31" s="278">
        <v>21084</v>
      </c>
      <c r="E31" s="278">
        <v>22555</v>
      </c>
      <c r="F31" s="278">
        <v>23795</v>
      </c>
      <c r="G31" s="278">
        <v>24437</v>
      </c>
      <c r="H31" s="278">
        <v>25132</v>
      </c>
      <c r="I31" s="278">
        <v>24348</v>
      </c>
      <c r="J31" s="278">
        <v>22496</v>
      </c>
      <c r="K31" s="278">
        <v>20907</v>
      </c>
      <c r="L31" s="278">
        <v>22065</v>
      </c>
      <c r="M31" s="278">
        <v>22207</v>
      </c>
      <c r="N31" s="278">
        <v>23250</v>
      </c>
      <c r="O31" s="278">
        <v>24076</v>
      </c>
      <c r="P31" s="278">
        <v>25509</v>
      </c>
      <c r="Q31" s="278">
        <v>26923</v>
      </c>
      <c r="R31" s="278">
        <v>28831</v>
      </c>
      <c r="S31" s="278">
        <v>29444</v>
      </c>
      <c r="T31" s="278">
        <v>28877</v>
      </c>
      <c r="U31" s="278">
        <v>7039</v>
      </c>
      <c r="V31" s="278">
        <v>7000</v>
      </c>
      <c r="W31" s="278">
        <v>21472</v>
      </c>
    </row>
    <row r="32" spans="1:42">
      <c r="A32" s="137" t="s">
        <v>318</v>
      </c>
      <c r="B32" s="142" t="s">
        <v>1097</v>
      </c>
      <c r="C32" s="277">
        <v>362591</v>
      </c>
      <c r="D32" s="277">
        <v>367336</v>
      </c>
      <c r="E32" s="277">
        <v>385626</v>
      </c>
      <c r="F32" s="277">
        <v>408800</v>
      </c>
      <c r="G32" s="277">
        <v>420552</v>
      </c>
      <c r="H32" s="277">
        <v>428183</v>
      </c>
      <c r="I32" s="277">
        <v>417082</v>
      </c>
      <c r="J32" s="277">
        <v>382693</v>
      </c>
      <c r="K32" s="277">
        <v>354427</v>
      </c>
      <c r="L32" s="277">
        <v>366312</v>
      </c>
      <c r="M32" s="277">
        <v>372060</v>
      </c>
      <c r="N32" s="277">
        <v>376382</v>
      </c>
      <c r="O32" s="277">
        <v>376184</v>
      </c>
      <c r="P32" s="277">
        <v>376382</v>
      </c>
      <c r="Q32" s="277">
        <v>375952</v>
      </c>
      <c r="R32" s="277">
        <v>383856</v>
      </c>
      <c r="S32" s="277">
        <v>376564</v>
      </c>
      <c r="T32" s="277">
        <v>367486</v>
      </c>
      <c r="U32" s="277">
        <v>163657</v>
      </c>
      <c r="V32" s="277">
        <v>168609</v>
      </c>
      <c r="W32" s="1492">
        <v>273.77499999999998</v>
      </c>
    </row>
    <row r="33" spans="1:23">
      <c r="A33" s="140" t="s">
        <v>318</v>
      </c>
      <c r="B33" s="153" t="s">
        <v>1098</v>
      </c>
      <c r="C33" s="150">
        <v>77.011809000000014</v>
      </c>
      <c r="D33" s="150">
        <v>80.788287999999994</v>
      </c>
      <c r="E33" s="150">
        <v>80.956406999999999</v>
      </c>
      <c r="F33" s="150">
        <v>79.417426000000006</v>
      </c>
      <c r="G33" s="150">
        <v>83.259813000000008</v>
      </c>
      <c r="H33" s="150">
        <v>66.102627999999996</v>
      </c>
      <c r="I33" s="150">
        <v>50.227903999999995</v>
      </c>
      <c r="J33" s="150">
        <v>50.886006999999999</v>
      </c>
      <c r="K33" s="150">
        <v>47.531760000000006</v>
      </c>
      <c r="L33" s="150">
        <v>45.161969999999997</v>
      </c>
      <c r="M33" s="150">
        <v>52.200420000000001</v>
      </c>
      <c r="N33" s="150">
        <v>54.224873000000002</v>
      </c>
      <c r="O33" s="160">
        <v>59.878</v>
      </c>
      <c r="P33" s="160">
        <v>56.440753999999998</v>
      </c>
      <c r="Q33" s="160">
        <v>55.880268000000001</v>
      </c>
      <c r="R33" s="160">
        <v>60.262563</v>
      </c>
      <c r="S33" s="160">
        <v>62.307813000000003</v>
      </c>
      <c r="T33" s="160">
        <v>58.914363000000002</v>
      </c>
      <c r="U33" s="160">
        <v>49.013455</v>
      </c>
      <c r="V33" s="145">
        <v>55.343311</v>
      </c>
      <c r="W33" s="150">
        <v>50.105502999999999</v>
      </c>
    </row>
    <row r="34" spans="1:23">
      <c r="A34" s="161" t="s">
        <v>831</v>
      </c>
      <c r="B34" s="275" t="s">
        <v>1099</v>
      </c>
      <c r="C34" s="168">
        <v>9971.4330000000009</v>
      </c>
      <c r="D34" s="168">
        <v>10671.361999999999</v>
      </c>
      <c r="E34" s="168">
        <v>10837.052000000003</v>
      </c>
      <c r="F34" s="168">
        <v>10572.758999999998</v>
      </c>
      <c r="G34" s="168">
        <v>10588.667000000001</v>
      </c>
      <c r="H34" s="168">
        <v>10671.486000000001</v>
      </c>
      <c r="I34" s="168">
        <v>10013.630000000001</v>
      </c>
      <c r="J34" s="168">
        <v>10218.645999999999</v>
      </c>
      <c r="K34" s="168">
        <v>9990.4419999999991</v>
      </c>
      <c r="L34" s="168">
        <v>9631.4039999999986</v>
      </c>
      <c r="M34" s="168">
        <v>9698.2680000000018</v>
      </c>
      <c r="N34" s="168">
        <v>9662.2289999999994</v>
      </c>
      <c r="O34" s="168">
        <v>9679.1450000000004</v>
      </c>
      <c r="P34" s="168">
        <v>9554.1949999999997</v>
      </c>
      <c r="Q34" s="168">
        <v>10073.396999999997</v>
      </c>
      <c r="R34" s="168">
        <v>10254.826999999999</v>
      </c>
      <c r="S34" s="168">
        <v>10279.182999999999</v>
      </c>
      <c r="T34" s="168">
        <v>10427.317000000001</v>
      </c>
      <c r="U34" s="168">
        <v>4926.0929999999998</v>
      </c>
      <c r="V34" s="168">
        <v>7652.34</v>
      </c>
      <c r="W34" s="1493">
        <v>9289.8570000000018</v>
      </c>
    </row>
    <row r="35" spans="1:23">
      <c r="A35" s="140" t="s">
        <v>831</v>
      </c>
      <c r="B35" s="153" t="s">
        <v>1100</v>
      </c>
      <c r="C35" s="145">
        <v>2790.6259999999997</v>
      </c>
      <c r="D35" s="145">
        <v>2955.0200000000004</v>
      </c>
      <c r="E35" s="145">
        <v>3077.027</v>
      </c>
      <c r="F35" s="145">
        <v>3026.2640000000001</v>
      </c>
      <c r="G35" s="145">
        <v>3113.174</v>
      </c>
      <c r="H35" s="145">
        <v>3245.6339999999996</v>
      </c>
      <c r="I35" s="145">
        <v>3055.9130000000005</v>
      </c>
      <c r="J35" s="145">
        <v>3134.895</v>
      </c>
      <c r="K35" s="145">
        <v>3071.538</v>
      </c>
      <c r="L35" s="145">
        <v>3071.4530000000004</v>
      </c>
      <c r="M35" s="145">
        <v>3076.183</v>
      </c>
      <c r="N35" s="145">
        <v>2972.2089999999998</v>
      </c>
      <c r="O35" s="154">
        <v>3073.7560000000003</v>
      </c>
      <c r="P35" s="154">
        <v>3147.7539999999999</v>
      </c>
      <c r="Q35" s="154">
        <v>3371.1740000000004</v>
      </c>
      <c r="R35" s="154">
        <v>3505.79</v>
      </c>
      <c r="S35" s="154">
        <v>3456.4649999999997</v>
      </c>
      <c r="T35" s="154">
        <v>3534.489</v>
      </c>
      <c r="U35" s="154">
        <v>2112.7690000000002</v>
      </c>
      <c r="V35" s="154">
        <v>3082.4229999999998</v>
      </c>
      <c r="W35" s="1491" t="s">
        <v>959</v>
      </c>
    </row>
    <row r="36" spans="1:23">
      <c r="A36" s="161" t="s">
        <v>327</v>
      </c>
      <c r="B36" s="275" t="s">
        <v>1099</v>
      </c>
      <c r="C36" s="168">
        <v>7575.558</v>
      </c>
      <c r="D36" s="168">
        <v>8033.7749999999996</v>
      </c>
      <c r="E36" s="168">
        <v>8293.0520000000033</v>
      </c>
      <c r="F36" s="168">
        <v>8327.4359999999979</v>
      </c>
      <c r="G36" s="168">
        <v>8452.6670000000013</v>
      </c>
      <c r="H36" s="168">
        <v>8466.4860000000008</v>
      </c>
      <c r="I36" s="168">
        <v>8000.63</v>
      </c>
      <c r="J36" s="168">
        <v>8271.6459999999988</v>
      </c>
      <c r="K36" s="168">
        <v>8016.4259999999995</v>
      </c>
      <c r="L36" s="168">
        <v>7773.0959999999995</v>
      </c>
      <c r="M36" s="168">
        <v>7888.1470000000018</v>
      </c>
      <c r="N36" s="168">
        <v>7830.5429999999988</v>
      </c>
      <c r="O36" s="271">
        <v>7884.3119999999999</v>
      </c>
      <c r="P36" s="271">
        <v>7824.3799999999992</v>
      </c>
      <c r="Q36" s="271">
        <v>8319.9539999999979</v>
      </c>
      <c r="R36" s="271">
        <v>8501.3559999999998</v>
      </c>
      <c r="S36" s="271">
        <v>8529.137999999999</v>
      </c>
      <c r="T36" s="271">
        <v>8656.3170000000009</v>
      </c>
      <c r="U36" s="271">
        <v>4076.0929999999998</v>
      </c>
      <c r="V36" s="271">
        <v>6261.3319999999994</v>
      </c>
      <c r="W36" s="1494">
        <v>7619.045000000001</v>
      </c>
    </row>
    <row r="37" spans="1:23">
      <c r="A37" s="162" t="s">
        <v>327</v>
      </c>
      <c r="B37" s="163" t="s">
        <v>1100</v>
      </c>
      <c r="C37" s="164">
        <v>2259.6259999999997</v>
      </c>
      <c r="D37" s="164">
        <v>2388.0200000000004</v>
      </c>
      <c r="E37" s="164">
        <v>2476.027</v>
      </c>
      <c r="F37" s="164">
        <v>2503.2640000000001</v>
      </c>
      <c r="G37" s="164">
        <v>2610.174</v>
      </c>
      <c r="H37" s="164">
        <v>2711.6339999999996</v>
      </c>
      <c r="I37" s="164">
        <v>2568.9130000000005</v>
      </c>
      <c r="J37" s="164">
        <v>2647.527</v>
      </c>
      <c r="K37" s="164">
        <v>2553.9830000000002</v>
      </c>
      <c r="L37" s="164">
        <v>2551.3590000000004</v>
      </c>
      <c r="M37" s="164">
        <v>2628.067</v>
      </c>
      <c r="N37" s="164">
        <v>2577.1989999999996</v>
      </c>
      <c r="O37" s="165">
        <v>2625.989</v>
      </c>
      <c r="P37" s="165">
        <v>2706.2539999999999</v>
      </c>
      <c r="Q37" s="165">
        <v>2930.1810000000005</v>
      </c>
      <c r="R37" s="165">
        <v>3060.0419999999999</v>
      </c>
      <c r="S37" s="165">
        <v>3043.4159999999997</v>
      </c>
      <c r="T37" s="165">
        <v>3119.9380000000001</v>
      </c>
      <c r="U37" s="165">
        <v>1860.769</v>
      </c>
      <c r="V37" s="165">
        <v>2638.4229999999998</v>
      </c>
      <c r="W37" s="148" t="s">
        <v>959</v>
      </c>
    </row>
    <row r="38" spans="1:23">
      <c r="A38" s="551"/>
      <c r="B38" s="103"/>
      <c r="C38" s="166"/>
      <c r="D38" s="166"/>
      <c r="E38" s="166"/>
      <c r="F38" s="166"/>
      <c r="G38" s="166"/>
      <c r="H38" s="166"/>
      <c r="I38" s="166"/>
      <c r="J38" s="166"/>
      <c r="K38" s="166"/>
      <c r="L38" s="166"/>
      <c r="M38" s="166"/>
      <c r="N38" s="264"/>
      <c r="O38" s="139"/>
      <c r="P38" s="264"/>
      <c r="Q38" s="166"/>
      <c r="R38" s="264"/>
      <c r="S38" s="264"/>
      <c r="T38" s="166"/>
      <c r="U38" s="263"/>
      <c r="V38" s="263"/>
    </row>
    <row r="39" spans="1:23">
      <c r="A39" s="551"/>
      <c r="B39" s="103"/>
      <c r="C39" s="303"/>
      <c r="D39" s="303"/>
      <c r="E39" s="303"/>
      <c r="F39" s="303"/>
      <c r="G39" s="303"/>
      <c r="H39" s="303"/>
      <c r="I39" s="303"/>
      <c r="J39" s="303"/>
      <c r="K39" s="303"/>
      <c r="L39" s="304"/>
      <c r="M39" s="304"/>
      <c r="N39" s="273"/>
      <c r="O39" s="273"/>
      <c r="P39" s="274"/>
      <c r="Q39" s="273"/>
      <c r="R39" s="273"/>
      <c r="S39" s="273"/>
      <c r="T39" s="273"/>
      <c r="U39" s="263"/>
      <c r="V39" s="263"/>
    </row>
    <row r="40" spans="1:23">
      <c r="A40" s="551"/>
      <c r="B40" s="264"/>
      <c r="C40" s="272"/>
      <c r="D40" s="272"/>
      <c r="E40" s="272"/>
      <c r="F40" s="272"/>
      <c r="G40" s="272"/>
      <c r="H40" s="272"/>
      <c r="I40" s="272"/>
      <c r="J40" s="272"/>
      <c r="K40" s="272"/>
      <c r="L40" s="272"/>
      <c r="M40" s="272"/>
      <c r="N40" s="264"/>
      <c r="O40" s="139"/>
      <c r="P40" s="264"/>
      <c r="Q40" s="264"/>
      <c r="R40" s="264"/>
      <c r="S40" s="264"/>
      <c r="T40" s="264"/>
      <c r="U40" s="263"/>
      <c r="V40" s="263"/>
    </row>
    <row r="41" spans="1:23">
      <c r="A41" s="551"/>
      <c r="B41" s="264"/>
      <c r="C41" s="167"/>
      <c r="D41" s="167"/>
      <c r="E41" s="167"/>
      <c r="F41" s="167"/>
      <c r="G41" s="167"/>
      <c r="H41" s="167"/>
      <c r="I41" s="167"/>
      <c r="J41" s="167"/>
      <c r="K41" s="167"/>
      <c r="L41" s="167"/>
      <c r="M41" s="167"/>
      <c r="N41" s="264"/>
      <c r="O41" s="139"/>
      <c r="P41" s="264"/>
      <c r="Q41" s="167"/>
      <c r="R41" s="264"/>
      <c r="S41" s="264"/>
      <c r="T41" s="167"/>
      <c r="U41" s="263"/>
      <c r="V41" s="263"/>
    </row>
    <row r="42" spans="1:23">
      <c r="A42" s="551"/>
      <c r="B42" s="832"/>
      <c r="C42" s="168"/>
      <c r="D42" s="168"/>
      <c r="E42" s="168"/>
      <c r="F42" s="168"/>
      <c r="G42" s="168"/>
      <c r="H42" s="168"/>
      <c r="I42" s="168"/>
      <c r="J42" s="168"/>
      <c r="K42" s="168"/>
      <c r="L42" s="168"/>
      <c r="M42" s="168"/>
      <c r="N42" s="168"/>
      <c r="O42" s="168"/>
      <c r="P42" s="168"/>
      <c r="Q42" s="168"/>
      <c r="R42" s="168"/>
      <c r="S42" s="168"/>
      <c r="T42" s="168"/>
      <c r="U42" s="263"/>
      <c r="V42" s="263"/>
    </row>
    <row r="43" spans="1:23">
      <c r="A43" s="551"/>
      <c r="B43" s="103"/>
      <c r="C43" s="168"/>
      <c r="D43" s="168"/>
      <c r="E43" s="168"/>
      <c r="F43" s="168"/>
      <c r="G43" s="168"/>
      <c r="H43" s="168"/>
      <c r="I43" s="168"/>
      <c r="J43" s="168"/>
      <c r="K43" s="168"/>
      <c r="L43" s="168"/>
      <c r="M43" s="168"/>
      <c r="N43" s="168"/>
      <c r="O43" s="168"/>
      <c r="P43" s="168"/>
      <c r="Q43" s="168"/>
      <c r="R43" s="168"/>
      <c r="S43" s="168"/>
      <c r="T43" s="168"/>
      <c r="U43" s="263"/>
      <c r="V43" s="263"/>
    </row>
    <row r="44" spans="1:23">
      <c r="A44" s="551"/>
      <c r="B44" s="104"/>
      <c r="C44" s="167"/>
      <c r="D44" s="167"/>
      <c r="E44" s="167"/>
      <c r="F44" s="167"/>
      <c r="G44" s="167"/>
      <c r="H44" s="167"/>
      <c r="I44" s="167"/>
      <c r="J44" s="167"/>
      <c r="K44" s="167"/>
      <c r="L44" s="167"/>
      <c r="M44" s="167"/>
      <c r="N44" s="264"/>
      <c r="O44" s="139"/>
      <c r="P44" s="264"/>
      <c r="Q44" s="264"/>
      <c r="R44" s="264"/>
      <c r="S44" s="264"/>
      <c r="T44" s="270"/>
      <c r="U44" s="263"/>
      <c r="V44" s="263"/>
    </row>
    <row r="45" spans="1:23">
      <c r="A45" s="551"/>
      <c r="B45" s="103"/>
      <c r="C45" s="168"/>
      <c r="D45" s="168"/>
      <c r="E45" s="168"/>
      <c r="F45" s="168"/>
      <c r="G45" s="168"/>
      <c r="H45" s="168"/>
      <c r="I45" s="168"/>
      <c r="J45" s="168"/>
      <c r="K45" s="168"/>
      <c r="L45" s="168"/>
      <c r="M45" s="168"/>
      <c r="N45" s="168"/>
      <c r="O45" s="271"/>
      <c r="P45" s="271"/>
      <c r="Q45" s="271"/>
      <c r="R45" s="271"/>
      <c r="S45" s="271"/>
      <c r="T45" s="271"/>
      <c r="U45" s="263"/>
      <c r="V45" s="263"/>
    </row>
    <row r="46" spans="1:23">
      <c r="A46" s="551"/>
      <c r="B46" s="103"/>
      <c r="C46" s="168"/>
      <c r="D46" s="168"/>
      <c r="E46" s="168"/>
      <c r="F46" s="168"/>
      <c r="G46" s="168"/>
      <c r="H46" s="168"/>
      <c r="I46" s="168"/>
      <c r="J46" s="168"/>
      <c r="K46" s="168"/>
      <c r="L46" s="168"/>
      <c r="M46" s="168"/>
      <c r="N46" s="168"/>
      <c r="O46" s="169"/>
      <c r="P46" s="169"/>
      <c r="Q46" s="169"/>
      <c r="R46" s="169"/>
      <c r="S46" s="169"/>
      <c r="T46" s="169"/>
      <c r="U46" s="263"/>
      <c r="V46" s="263"/>
    </row>
    <row r="47" spans="1:23">
      <c r="A47" s="551"/>
      <c r="B47" s="103"/>
      <c r="C47" s="170"/>
      <c r="D47" s="170"/>
      <c r="E47" s="103"/>
      <c r="F47" s="103"/>
      <c r="G47" s="103"/>
      <c r="H47" s="103"/>
      <c r="I47" s="103"/>
      <c r="J47" s="103"/>
      <c r="K47" s="103"/>
      <c r="L47" s="103"/>
      <c r="M47" s="103"/>
      <c r="N47" s="103"/>
      <c r="O47" s="139"/>
      <c r="P47" s="139"/>
      <c r="Q47" s="139"/>
      <c r="R47" s="139"/>
      <c r="S47" s="139"/>
      <c r="T47" s="139"/>
      <c r="U47" s="263"/>
      <c r="V47" s="263"/>
    </row>
    <row r="48" spans="1:23">
      <c r="A48" s="551"/>
      <c r="B48" s="103"/>
      <c r="C48" s="103"/>
      <c r="D48" s="264"/>
      <c r="E48" s="264"/>
      <c r="F48" s="264"/>
      <c r="G48" s="264"/>
      <c r="H48" s="264"/>
      <c r="I48" s="264"/>
      <c r="J48" s="264"/>
      <c r="K48" s="264"/>
      <c r="L48" s="264"/>
      <c r="M48" s="264"/>
      <c r="N48" s="264"/>
      <c r="O48" s="139"/>
      <c r="P48" s="264"/>
      <c r="Q48" s="264"/>
      <c r="R48" s="264"/>
      <c r="S48" s="264"/>
      <c r="T48" s="264"/>
      <c r="U48" s="263"/>
      <c r="V48" s="263"/>
    </row>
    <row r="49" spans="1:22">
      <c r="A49" s="725"/>
      <c r="B49" s="726"/>
      <c r="C49" s="170"/>
      <c r="D49" s="170"/>
      <c r="E49" s="170"/>
      <c r="F49" s="170"/>
      <c r="G49" s="170"/>
      <c r="H49" s="103"/>
      <c r="I49" s="103"/>
      <c r="J49" s="103"/>
      <c r="K49" s="103"/>
      <c r="L49" s="103"/>
      <c r="M49" s="103"/>
      <c r="N49" s="264"/>
      <c r="O49" s="139"/>
      <c r="P49" s="264"/>
      <c r="Q49" s="264"/>
      <c r="R49" s="264"/>
      <c r="S49" s="264"/>
      <c r="T49" s="264"/>
      <c r="U49" s="263"/>
      <c r="V49" s="263"/>
    </row>
    <row r="50" spans="1:22">
      <c r="A50" s="725"/>
      <c r="B50" s="727"/>
      <c r="C50" s="170"/>
      <c r="D50" s="170"/>
      <c r="E50" s="170"/>
      <c r="F50" s="170"/>
      <c r="G50" s="170"/>
      <c r="H50" s="103"/>
      <c r="I50" s="103"/>
      <c r="J50" s="103"/>
      <c r="K50" s="103"/>
      <c r="L50" s="103"/>
      <c r="M50" s="103"/>
      <c r="N50" s="264"/>
      <c r="O50" s="139"/>
      <c r="P50" s="264"/>
      <c r="Q50" s="264"/>
      <c r="R50" s="264"/>
      <c r="S50" s="264"/>
      <c r="T50" s="264"/>
      <c r="U50" s="263"/>
      <c r="V50" s="263"/>
    </row>
    <row r="51" spans="1:22">
      <c r="A51" s="725"/>
      <c r="B51" s="275"/>
      <c r="C51" s="170"/>
      <c r="D51" s="170"/>
      <c r="E51" s="170"/>
      <c r="F51" s="170"/>
      <c r="G51" s="170"/>
      <c r="H51" s="103"/>
      <c r="I51" s="103"/>
      <c r="J51" s="103"/>
      <c r="K51" s="103"/>
      <c r="L51" s="103"/>
      <c r="M51" s="103"/>
      <c r="N51" s="264"/>
      <c r="O51" s="139"/>
      <c r="P51" s="264"/>
      <c r="Q51" s="264"/>
      <c r="R51" s="264"/>
      <c r="S51" s="264"/>
      <c r="T51" s="264"/>
      <c r="U51" s="263"/>
      <c r="V51" s="263"/>
    </row>
    <row r="52" spans="1:22">
      <c r="A52" s="725"/>
      <c r="B52" s="728"/>
      <c r="C52" s="170"/>
      <c r="D52" s="170"/>
      <c r="E52" s="170"/>
      <c r="F52" s="170"/>
      <c r="G52" s="170"/>
      <c r="H52" s="103"/>
      <c r="I52" s="103"/>
      <c r="J52" s="103"/>
      <c r="K52" s="103"/>
      <c r="L52" s="103"/>
      <c r="M52" s="103"/>
      <c r="N52" s="264"/>
      <c r="O52" s="139"/>
      <c r="P52" s="264"/>
      <c r="Q52" s="264"/>
      <c r="R52" s="264"/>
      <c r="S52" s="264"/>
      <c r="T52" s="264"/>
      <c r="U52" s="263"/>
      <c r="V52" s="263"/>
    </row>
    <row r="53" spans="1:22">
      <c r="A53" s="725"/>
      <c r="B53" s="275"/>
      <c r="C53" s="170"/>
      <c r="D53" s="170"/>
      <c r="E53" s="170"/>
      <c r="F53" s="170"/>
      <c r="G53" s="170"/>
      <c r="H53" s="103"/>
      <c r="I53" s="103"/>
      <c r="J53" s="103"/>
      <c r="K53" s="103"/>
      <c r="L53" s="103"/>
      <c r="M53" s="103"/>
      <c r="N53" s="264"/>
      <c r="O53" s="139"/>
      <c r="P53" s="264"/>
      <c r="Q53" s="264"/>
      <c r="R53" s="264"/>
      <c r="S53" s="264"/>
      <c r="T53" s="264"/>
      <c r="U53" s="263"/>
      <c r="V53" s="263"/>
    </row>
    <row r="54" spans="1:22">
      <c r="A54" s="729"/>
      <c r="B54" s="265"/>
      <c r="C54" s="171"/>
      <c r="D54" s="171"/>
      <c r="E54" s="171"/>
      <c r="F54" s="171"/>
      <c r="G54" s="171"/>
      <c r="H54" s="104"/>
      <c r="I54" s="104"/>
      <c r="J54" s="104"/>
      <c r="K54" s="104"/>
      <c r="L54" s="103"/>
      <c r="M54" s="103"/>
      <c r="N54" s="264"/>
      <c r="O54" s="139"/>
      <c r="P54" s="264"/>
      <c r="Q54" s="264"/>
      <c r="R54" s="264"/>
      <c r="S54" s="264"/>
      <c r="T54" s="264"/>
      <c r="U54" s="263"/>
      <c r="V54" s="263"/>
    </row>
    <row r="55" spans="1:22">
      <c r="A55" s="725"/>
      <c r="B55" s="265"/>
      <c r="C55" s="270"/>
      <c r="D55" s="270"/>
      <c r="E55" s="270"/>
      <c r="F55" s="270"/>
      <c r="G55" s="270"/>
      <c r="H55" s="264"/>
      <c r="I55" s="264"/>
      <c r="J55" s="264"/>
      <c r="K55" s="264"/>
      <c r="L55" s="264"/>
      <c r="M55" s="264"/>
      <c r="N55" s="264"/>
      <c r="O55" s="139"/>
      <c r="P55" s="264"/>
      <c r="Q55" s="264"/>
      <c r="R55" s="264"/>
      <c r="S55" s="264"/>
      <c r="T55" s="264"/>
      <c r="U55" s="263"/>
      <c r="V55" s="263"/>
    </row>
    <row r="56" spans="1:22">
      <c r="A56" s="551"/>
      <c r="B56" s="264"/>
      <c r="C56" s="270"/>
      <c r="D56" s="270"/>
      <c r="E56" s="270"/>
      <c r="F56" s="270"/>
      <c r="G56" s="270"/>
      <c r="H56" s="264"/>
      <c r="I56" s="264"/>
      <c r="J56" s="264"/>
      <c r="K56" s="264"/>
      <c r="L56" s="264"/>
      <c r="M56" s="264"/>
      <c r="N56" s="264"/>
      <c r="O56" s="139"/>
      <c r="P56" s="264"/>
      <c r="Q56" s="264"/>
      <c r="R56" s="264"/>
      <c r="S56" s="264"/>
      <c r="T56" s="264"/>
      <c r="U56" s="263"/>
      <c r="V56" s="263"/>
    </row>
    <row r="57" spans="1:22">
      <c r="A57" s="551"/>
      <c r="B57" s="264"/>
      <c r="C57" s="270"/>
      <c r="D57" s="270"/>
      <c r="E57" s="270"/>
      <c r="F57" s="270"/>
      <c r="G57" s="270"/>
      <c r="H57" s="264"/>
      <c r="I57" s="264"/>
      <c r="J57" s="264"/>
      <c r="K57" s="264"/>
      <c r="L57" s="264"/>
      <c r="M57" s="264"/>
      <c r="N57" s="264"/>
      <c r="O57" s="139"/>
      <c r="P57" s="264"/>
      <c r="Q57" s="264"/>
      <c r="R57" s="264"/>
      <c r="S57" s="264"/>
      <c r="T57" s="264"/>
      <c r="U57" s="263"/>
      <c r="V57" s="263"/>
    </row>
    <row r="58" spans="1:22">
      <c r="A58" s="551"/>
      <c r="B58" s="551"/>
      <c r="C58" s="270"/>
      <c r="D58" s="270"/>
      <c r="E58" s="270"/>
      <c r="F58" s="270"/>
      <c r="G58" s="270"/>
      <c r="H58" s="264"/>
      <c r="I58" s="264"/>
      <c r="J58" s="264"/>
      <c r="K58" s="264"/>
      <c r="L58" s="264"/>
      <c r="M58" s="264"/>
      <c r="N58" s="264"/>
      <c r="O58" s="139"/>
      <c r="P58" s="264"/>
      <c r="Q58" s="264"/>
      <c r="R58" s="264"/>
      <c r="S58" s="264"/>
      <c r="T58" s="264"/>
      <c r="U58" s="263"/>
      <c r="V58" s="263"/>
    </row>
    <row r="59" spans="1:22">
      <c r="A59" s="551"/>
      <c r="B59" s="264"/>
      <c r="C59" s="266"/>
      <c r="D59" s="266"/>
      <c r="E59" s="266"/>
      <c r="F59" s="266"/>
      <c r="G59" s="266"/>
      <c r="H59" s="265"/>
      <c r="I59" s="265"/>
      <c r="J59" s="265"/>
      <c r="K59" s="265"/>
      <c r="L59" s="265"/>
      <c r="M59" s="265"/>
      <c r="N59" s="265"/>
      <c r="O59" s="139"/>
      <c r="P59" s="264"/>
      <c r="Q59" s="264"/>
      <c r="R59" s="264"/>
      <c r="S59" s="264"/>
      <c r="T59" s="264"/>
      <c r="U59" s="263"/>
      <c r="V59" s="263"/>
    </row>
    <row r="60" spans="1:22">
      <c r="A60" s="551"/>
      <c r="B60" s="264"/>
      <c r="C60" s="266"/>
      <c r="D60" s="266"/>
      <c r="E60" s="266"/>
      <c r="F60" s="266"/>
      <c r="G60" s="266"/>
      <c r="H60" s="265"/>
      <c r="I60" s="265"/>
      <c r="J60" s="265"/>
      <c r="K60" s="265"/>
      <c r="L60" s="265"/>
      <c r="M60" s="265"/>
      <c r="N60" s="265"/>
      <c r="O60" s="139"/>
      <c r="P60" s="264"/>
      <c r="Q60" s="264"/>
      <c r="R60" s="264"/>
      <c r="S60" s="264"/>
      <c r="T60" s="264"/>
      <c r="U60" s="263"/>
      <c r="V60" s="263"/>
    </row>
    <row r="61" spans="1:22">
      <c r="A61" s="551"/>
      <c r="B61" s="264"/>
      <c r="C61" s="266"/>
      <c r="D61" s="266"/>
      <c r="E61" s="266"/>
      <c r="F61" s="266"/>
      <c r="G61" s="266"/>
      <c r="H61" s="265"/>
      <c r="I61" s="265"/>
      <c r="J61" s="265"/>
      <c r="K61" s="265"/>
      <c r="L61" s="265"/>
      <c r="M61" s="265"/>
      <c r="N61" s="265"/>
      <c r="O61" s="139"/>
      <c r="P61" s="264"/>
      <c r="Q61" s="264"/>
      <c r="R61" s="264"/>
      <c r="S61" s="264"/>
      <c r="T61" s="264"/>
      <c r="U61" s="263"/>
      <c r="V61" s="263"/>
    </row>
    <row r="62" spans="1:22">
      <c r="A62" s="730"/>
      <c r="B62" s="172"/>
      <c r="C62" s="269"/>
      <c r="D62" s="269"/>
      <c r="E62" s="269"/>
      <c r="F62" s="269"/>
      <c r="G62" s="269"/>
      <c r="H62" s="267"/>
      <c r="I62" s="267"/>
      <c r="J62" s="267"/>
      <c r="K62" s="267"/>
      <c r="L62" s="267"/>
      <c r="M62" s="267"/>
      <c r="N62" s="267"/>
      <c r="O62" s="268"/>
      <c r="P62" s="267"/>
      <c r="Q62" s="267"/>
      <c r="R62" s="267"/>
      <c r="S62" s="264"/>
      <c r="T62" s="264"/>
      <c r="U62" s="263"/>
      <c r="V62" s="263"/>
    </row>
    <row r="63" spans="1:22">
      <c r="A63" s="172"/>
      <c r="B63" s="172"/>
      <c r="C63" s="266"/>
      <c r="D63" s="266"/>
      <c r="E63" s="266"/>
      <c r="F63" s="266"/>
      <c r="G63" s="266"/>
      <c r="H63" s="265"/>
      <c r="I63" s="265"/>
      <c r="J63" s="265"/>
      <c r="K63" s="265"/>
      <c r="L63" s="265"/>
      <c r="M63" s="265"/>
      <c r="N63" s="265"/>
      <c r="O63" s="139"/>
      <c r="P63" s="264"/>
      <c r="Q63" s="264"/>
      <c r="R63" s="264"/>
      <c r="S63" s="264"/>
      <c r="T63" s="264"/>
      <c r="U63" s="263"/>
      <c r="V63" s="263"/>
    </row>
    <row r="64" spans="1:22">
      <c r="A64" s="172"/>
      <c r="B64" s="172"/>
      <c r="C64" s="266"/>
      <c r="D64" s="265"/>
      <c r="E64" s="265"/>
      <c r="F64" s="265"/>
      <c r="G64" s="265"/>
      <c r="H64" s="265"/>
      <c r="I64" s="265"/>
      <c r="J64" s="265"/>
      <c r="K64" s="265"/>
      <c r="L64" s="265"/>
      <c r="M64" s="265"/>
      <c r="N64" s="265"/>
      <c r="O64" s="139"/>
      <c r="P64" s="264"/>
      <c r="Q64" s="264"/>
      <c r="R64" s="264"/>
      <c r="S64" s="264"/>
      <c r="T64" s="264"/>
      <c r="U64" s="263"/>
      <c r="V64" s="263"/>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BA69"/>
  <sheetViews>
    <sheetView workbookViewId="0">
      <pane xSplit="2" topLeftCell="P1" activePane="topRight" state="frozen"/>
      <selection pane="topRight"/>
    </sheetView>
  </sheetViews>
  <sheetFormatPr defaultColWidth="9.23046875" defaultRowHeight="15.5"/>
  <cols>
    <col min="1" max="1" width="34.07421875" style="9" customWidth="1"/>
    <col min="2" max="2" width="38.84375" style="9" customWidth="1"/>
    <col min="3" max="13" width="9.23046875" style="9" customWidth="1"/>
    <col min="14" max="24" width="9" style="9" bestFit="1" customWidth="1"/>
    <col min="25" max="26" width="8.53515625" style="9" customWidth="1"/>
    <col min="27" max="27" width="12.69140625" style="9" customWidth="1"/>
    <col min="28" max="29" width="9.23046875" style="9"/>
    <col min="30" max="53" width="9.23046875" style="328"/>
    <col min="54" max="16384" width="9.23046875" style="9"/>
  </cols>
  <sheetData>
    <row r="1" spans="1:53" s="6" customFormat="1" ht="21">
      <c r="A1" s="806" t="s">
        <v>1146</v>
      </c>
      <c r="B1" s="109"/>
      <c r="C1" s="109"/>
      <c r="D1" s="109"/>
      <c r="G1" s="134"/>
      <c r="H1" s="134"/>
      <c r="I1" s="134"/>
      <c r="J1" s="134"/>
      <c r="K1" s="134"/>
      <c r="L1" s="134"/>
      <c r="M1" s="134"/>
      <c r="N1" s="134"/>
      <c r="O1" s="134"/>
      <c r="P1" s="134"/>
      <c r="Q1" s="134"/>
      <c r="R1" s="134"/>
      <c r="S1" s="134"/>
      <c r="T1" s="134"/>
      <c r="U1" s="134"/>
      <c r="V1" s="134"/>
      <c r="W1" s="134"/>
      <c r="X1" s="134"/>
      <c r="Y1" s="15"/>
      <c r="Z1" s="15"/>
      <c r="AD1" s="328"/>
      <c r="AE1" s="328"/>
      <c r="AF1" s="328"/>
      <c r="AG1" s="189"/>
      <c r="AH1" s="189"/>
      <c r="AI1" s="189"/>
      <c r="AJ1" s="189"/>
      <c r="AK1" s="189"/>
      <c r="AL1" s="189"/>
      <c r="AM1" s="189"/>
      <c r="AN1" s="189"/>
      <c r="AO1" s="189"/>
      <c r="AP1" s="189"/>
      <c r="AQ1" s="189"/>
      <c r="AR1" s="189"/>
      <c r="AS1" s="189"/>
      <c r="AT1" s="189"/>
      <c r="AU1" s="189"/>
      <c r="AV1" s="189"/>
      <c r="AW1" s="189"/>
      <c r="AX1" s="189"/>
      <c r="AY1" s="189"/>
      <c r="AZ1" s="189"/>
      <c r="BA1" s="189"/>
    </row>
    <row r="2" spans="1:53" s="6" customFormat="1">
      <c r="A2" s="296" t="s">
        <v>939</v>
      </c>
      <c r="B2" s="134"/>
      <c r="C2" s="134"/>
      <c r="D2" s="134"/>
      <c r="E2" s="134"/>
      <c r="F2" s="134"/>
      <c r="G2" s="134"/>
      <c r="H2" s="134"/>
      <c r="I2" s="134"/>
      <c r="J2" s="134"/>
      <c r="K2" s="134"/>
      <c r="L2" s="134"/>
      <c r="M2" s="134"/>
      <c r="N2" s="134"/>
      <c r="O2" s="134"/>
      <c r="P2" s="134"/>
      <c r="Q2" s="134"/>
      <c r="R2" s="134"/>
      <c r="S2" s="134"/>
      <c r="T2" s="134"/>
      <c r="U2" s="134"/>
      <c r="V2" s="134"/>
      <c r="W2" s="134"/>
      <c r="X2" s="134"/>
      <c r="Y2" s="15"/>
      <c r="Z2" s="15"/>
      <c r="AA2" s="12"/>
      <c r="AD2" s="190"/>
      <c r="AE2" s="190"/>
      <c r="AF2" s="328"/>
      <c r="AG2" s="189"/>
      <c r="AH2" s="189"/>
      <c r="AI2" s="189"/>
      <c r="AJ2" s="189"/>
      <c r="AK2" s="189"/>
      <c r="AL2" s="189"/>
      <c r="AM2" s="189"/>
      <c r="AN2" s="189"/>
      <c r="AO2" s="189"/>
      <c r="AP2" s="189"/>
      <c r="AQ2" s="189"/>
      <c r="AR2" s="189"/>
      <c r="AS2" s="189"/>
      <c r="AT2" s="189"/>
      <c r="AU2" s="189"/>
      <c r="AV2" s="189"/>
      <c r="AW2" s="189"/>
      <c r="AX2" s="189"/>
      <c r="AY2" s="189"/>
      <c r="AZ2" s="189"/>
      <c r="BA2" s="189"/>
    </row>
    <row r="3" spans="1:53" s="6" customFormat="1" ht="16" thickBot="1">
      <c r="A3" s="698" t="s">
        <v>30</v>
      </c>
      <c r="B3" s="14"/>
      <c r="C3" s="762"/>
      <c r="D3" s="762"/>
      <c r="E3" s="762"/>
      <c r="F3" s="762"/>
      <c r="G3" s="762"/>
      <c r="H3" s="762"/>
      <c r="I3" s="762"/>
      <c r="J3" s="762"/>
      <c r="K3" s="762"/>
      <c r="L3" s="762"/>
      <c r="M3" s="762"/>
      <c r="N3" s="762"/>
      <c r="O3" s="762"/>
      <c r="P3" s="762"/>
      <c r="Q3" s="762"/>
      <c r="R3" s="762"/>
      <c r="S3" s="762"/>
      <c r="T3" s="762"/>
      <c r="U3" s="762"/>
      <c r="V3" s="762"/>
      <c r="W3" s="762"/>
      <c r="X3" s="762"/>
      <c r="Y3" s="31"/>
      <c r="Z3" s="31"/>
      <c r="AA3" s="763"/>
      <c r="AD3" s="190"/>
      <c r="AE3" s="190"/>
      <c r="AF3" s="328"/>
      <c r="AG3" s="189"/>
      <c r="AH3" s="189"/>
      <c r="AI3" s="189"/>
      <c r="AJ3" s="189"/>
      <c r="AK3" s="189"/>
      <c r="AL3" s="189"/>
      <c r="AM3" s="189"/>
      <c r="AN3" s="189"/>
      <c r="AO3" s="189"/>
      <c r="AP3" s="189"/>
      <c r="AQ3" s="189"/>
      <c r="AR3" s="189"/>
      <c r="AS3" s="189"/>
      <c r="AT3" s="189"/>
      <c r="AU3" s="189"/>
      <c r="AV3" s="189"/>
      <c r="AW3" s="189"/>
      <c r="AX3" s="189"/>
      <c r="AY3" s="189"/>
      <c r="AZ3" s="189"/>
      <c r="BA3" s="189"/>
    </row>
    <row r="4" spans="1:53" s="6" customFormat="1" ht="31">
      <c r="A4" s="105" t="s">
        <v>35</v>
      </c>
      <c r="B4" s="106" t="s">
        <v>36</v>
      </c>
      <c r="C4" s="732" t="s">
        <v>789</v>
      </c>
      <c r="D4" s="732" t="s">
        <v>790</v>
      </c>
      <c r="E4" s="732" t="s">
        <v>791</v>
      </c>
      <c r="F4" s="732" t="s">
        <v>515</v>
      </c>
      <c r="G4" s="732" t="s">
        <v>516</v>
      </c>
      <c r="H4" s="732" t="s">
        <v>353</v>
      </c>
      <c r="I4" s="732" t="s">
        <v>354</v>
      </c>
      <c r="J4" s="732" t="s">
        <v>517</v>
      </c>
      <c r="K4" s="732" t="s">
        <v>355</v>
      </c>
      <c r="L4" s="732" t="s">
        <v>356</v>
      </c>
      <c r="M4" s="732" t="s">
        <v>357</v>
      </c>
      <c r="N4" s="732" t="s">
        <v>358</v>
      </c>
      <c r="O4" s="732" t="s">
        <v>359</v>
      </c>
      <c r="P4" s="732" t="s">
        <v>360</v>
      </c>
      <c r="Q4" s="732" t="s">
        <v>361</v>
      </c>
      <c r="R4" s="732" t="s">
        <v>362</v>
      </c>
      <c r="S4" s="732" t="s">
        <v>363</v>
      </c>
      <c r="T4" s="732" t="s">
        <v>364</v>
      </c>
      <c r="U4" s="732" t="s">
        <v>365</v>
      </c>
      <c r="V4" s="732" t="s">
        <v>366</v>
      </c>
      <c r="W4" s="732" t="s">
        <v>367</v>
      </c>
      <c r="X4" s="732" t="s">
        <v>352</v>
      </c>
      <c r="Y4" s="731" t="s">
        <v>513</v>
      </c>
      <c r="Z4" s="1248" t="s">
        <v>1079</v>
      </c>
      <c r="AA4" s="796" t="s">
        <v>1101</v>
      </c>
      <c r="AB4" s="7"/>
      <c r="AC4" s="7"/>
      <c r="AD4" s="190"/>
      <c r="AE4" s="793"/>
      <c r="AF4" s="328"/>
      <c r="AG4" s="328"/>
      <c r="AH4" s="189"/>
      <c r="AI4" s="189"/>
      <c r="AJ4" s="189"/>
      <c r="AK4" s="189"/>
      <c r="AL4" s="189"/>
      <c r="AM4" s="189"/>
      <c r="AN4" s="189"/>
      <c r="AO4" s="189"/>
      <c r="AP4" s="189"/>
      <c r="AQ4" s="189"/>
      <c r="AR4" s="189"/>
      <c r="AS4" s="189"/>
      <c r="AT4" s="189"/>
      <c r="AU4" s="189"/>
      <c r="AV4" s="189"/>
      <c r="AW4" s="189"/>
      <c r="AX4" s="189"/>
      <c r="AY4" s="189"/>
      <c r="AZ4" s="189"/>
      <c r="BA4" s="189"/>
    </row>
    <row r="5" spans="1:53" s="6" customFormat="1">
      <c r="A5" s="305" t="s">
        <v>68</v>
      </c>
      <c r="B5" s="733" t="s">
        <v>7</v>
      </c>
      <c r="C5" s="734">
        <v>63.5</v>
      </c>
      <c r="D5" s="190">
        <v>64</v>
      </c>
      <c r="E5" s="734">
        <v>64.7</v>
      </c>
      <c r="F5" s="734">
        <v>64.599999999999994</v>
      </c>
      <c r="G5" s="734">
        <v>65.8</v>
      </c>
      <c r="H5" s="190">
        <v>65.8</v>
      </c>
      <c r="I5" s="734">
        <v>65.599999999999994</v>
      </c>
      <c r="J5" s="734">
        <v>66.400000000000006</v>
      </c>
      <c r="K5" s="734">
        <v>67</v>
      </c>
      <c r="L5" s="190">
        <v>67.599999999999994</v>
      </c>
      <c r="M5" s="734">
        <v>68</v>
      </c>
      <c r="N5" s="734">
        <v>67.599999999999994</v>
      </c>
      <c r="O5" s="734">
        <v>67.3</v>
      </c>
      <c r="P5" s="734">
        <v>68.3</v>
      </c>
      <c r="Q5" s="734">
        <v>68.400000000000006</v>
      </c>
      <c r="R5" s="734">
        <v>68.5</v>
      </c>
      <c r="S5" s="734">
        <v>68</v>
      </c>
      <c r="T5" s="734">
        <v>69</v>
      </c>
      <c r="U5" s="734">
        <v>69.5</v>
      </c>
      <c r="V5" s="734">
        <v>69.5</v>
      </c>
      <c r="W5" s="203">
        <v>71.2</v>
      </c>
      <c r="X5" s="735">
        <v>76</v>
      </c>
      <c r="Y5" s="203">
        <v>77.5</v>
      </c>
      <c r="Z5" s="1384">
        <v>73.400000000000006</v>
      </c>
      <c r="AA5" s="833">
        <v>9600</v>
      </c>
      <c r="AB5" s="7"/>
      <c r="AC5" s="7"/>
      <c r="AD5" s="189"/>
      <c r="AE5" s="793"/>
      <c r="AF5" s="328"/>
      <c r="AG5" s="328"/>
      <c r="AH5" s="189"/>
      <c r="AI5" s="189"/>
      <c r="AJ5" s="189"/>
      <c r="AK5" s="189"/>
      <c r="AL5" s="189"/>
      <c r="AM5" s="189"/>
      <c r="AN5" s="189"/>
      <c r="AO5" s="189"/>
      <c r="AP5" s="189"/>
      <c r="AQ5" s="189"/>
      <c r="AR5" s="189"/>
      <c r="AS5" s="189"/>
      <c r="AT5" s="189"/>
      <c r="AU5" s="189"/>
      <c r="AV5" s="189"/>
      <c r="AW5" s="189"/>
      <c r="AX5" s="189"/>
      <c r="AY5" s="189"/>
      <c r="AZ5" s="189"/>
      <c r="BA5" s="189"/>
    </row>
    <row r="6" spans="1:53" s="6" customFormat="1">
      <c r="A6" s="308" t="s">
        <v>66</v>
      </c>
      <c r="B6" s="736" t="s">
        <v>271</v>
      </c>
      <c r="C6" s="736">
        <v>77</v>
      </c>
      <c r="D6" s="736">
        <v>76</v>
      </c>
      <c r="E6" s="736">
        <v>76</v>
      </c>
      <c r="F6" s="736">
        <v>77</v>
      </c>
      <c r="G6" s="736">
        <v>77</v>
      </c>
      <c r="H6" s="736">
        <v>76</v>
      </c>
      <c r="I6" s="736">
        <v>76</v>
      </c>
      <c r="J6" s="736">
        <v>76</v>
      </c>
      <c r="K6" s="736">
        <v>76</v>
      </c>
      <c r="L6" s="736">
        <v>76</v>
      </c>
      <c r="M6" s="736">
        <v>76</v>
      </c>
      <c r="N6" s="736">
        <v>76</v>
      </c>
      <c r="O6" s="736">
        <v>76</v>
      </c>
      <c r="P6" s="736">
        <v>76</v>
      </c>
      <c r="Q6" s="736">
        <v>76</v>
      </c>
      <c r="R6" s="736">
        <v>76</v>
      </c>
      <c r="S6" s="736">
        <v>73</v>
      </c>
      <c r="T6" s="736">
        <v>75</v>
      </c>
      <c r="U6" s="736">
        <v>75</v>
      </c>
      <c r="V6" s="736">
        <v>76</v>
      </c>
      <c r="W6" s="756">
        <v>77</v>
      </c>
      <c r="X6" s="754">
        <v>80</v>
      </c>
      <c r="Y6" s="756">
        <v>80</v>
      </c>
      <c r="Z6" s="1256">
        <v>79</v>
      </c>
      <c r="AA6" s="834">
        <v>4400</v>
      </c>
      <c r="AB6" s="7"/>
      <c r="AC6" s="7"/>
      <c r="AD6" s="190"/>
      <c r="AE6" s="793"/>
      <c r="AF6" s="328"/>
      <c r="AG6" s="328"/>
      <c r="AH6" s="189"/>
      <c r="AI6" s="189"/>
      <c r="AJ6" s="189"/>
      <c r="AK6" s="189"/>
      <c r="AL6" s="189"/>
      <c r="AM6" s="189"/>
      <c r="AN6" s="189"/>
      <c r="AO6" s="189"/>
      <c r="AP6" s="189"/>
      <c r="AQ6" s="189"/>
      <c r="AR6" s="189"/>
      <c r="AS6" s="189"/>
      <c r="AT6" s="189"/>
      <c r="AU6" s="189"/>
      <c r="AV6" s="189"/>
      <c r="AW6" s="189"/>
      <c r="AX6" s="189"/>
      <c r="AY6" s="189"/>
      <c r="AZ6" s="189"/>
      <c r="BA6" s="189"/>
    </row>
    <row r="7" spans="1:53" s="6" customFormat="1">
      <c r="A7" s="107" t="s">
        <v>66</v>
      </c>
      <c r="B7" s="737" t="s">
        <v>270</v>
      </c>
      <c r="C7" s="737">
        <v>51</v>
      </c>
      <c r="D7" s="737">
        <v>53</v>
      </c>
      <c r="E7" s="737">
        <v>55</v>
      </c>
      <c r="F7" s="737">
        <v>54</v>
      </c>
      <c r="G7" s="737">
        <v>56</v>
      </c>
      <c r="H7" s="737">
        <v>57</v>
      </c>
      <c r="I7" s="737">
        <v>56</v>
      </c>
      <c r="J7" s="737">
        <v>58</v>
      </c>
      <c r="K7" s="737">
        <v>59</v>
      </c>
      <c r="L7" s="737">
        <v>60</v>
      </c>
      <c r="M7" s="737">
        <v>61</v>
      </c>
      <c r="N7" s="737">
        <v>60</v>
      </c>
      <c r="O7" s="737">
        <v>60</v>
      </c>
      <c r="P7" s="737">
        <v>62</v>
      </c>
      <c r="Q7" s="737">
        <v>61</v>
      </c>
      <c r="R7" s="737">
        <v>62</v>
      </c>
      <c r="S7" s="737">
        <v>63</v>
      </c>
      <c r="T7" s="737">
        <v>63</v>
      </c>
      <c r="U7" s="737">
        <v>64</v>
      </c>
      <c r="V7" s="737">
        <v>64</v>
      </c>
      <c r="W7" s="757">
        <v>66</v>
      </c>
      <c r="X7" s="755">
        <v>72</v>
      </c>
      <c r="Y7" s="757">
        <v>75</v>
      </c>
      <c r="Z7" s="1256">
        <v>68</v>
      </c>
      <c r="AA7" s="835">
        <v>5190</v>
      </c>
      <c r="AB7" s="7"/>
      <c r="AC7" s="7"/>
      <c r="AD7" s="189"/>
      <c r="AE7" s="189"/>
      <c r="AF7" s="328"/>
      <c r="AG7" s="328"/>
      <c r="AH7" s="189"/>
      <c r="AI7" s="189"/>
      <c r="AJ7" s="189"/>
      <c r="AK7" s="189"/>
      <c r="AL7" s="189"/>
      <c r="AM7" s="189"/>
      <c r="AN7" s="189"/>
      <c r="AO7" s="189"/>
      <c r="AP7" s="189"/>
      <c r="AQ7" s="189"/>
      <c r="AR7" s="189"/>
      <c r="AS7" s="189"/>
      <c r="AT7" s="189"/>
      <c r="AU7" s="189"/>
      <c r="AV7" s="189"/>
      <c r="AW7" s="189"/>
      <c r="AX7" s="189"/>
      <c r="AY7" s="189"/>
      <c r="AZ7" s="189"/>
      <c r="BA7" s="189"/>
    </row>
    <row r="8" spans="1:53" s="6" customFormat="1">
      <c r="A8" s="532" t="s">
        <v>66</v>
      </c>
      <c r="B8" s="793" t="s">
        <v>1080</v>
      </c>
      <c r="C8" s="768" t="s">
        <v>786</v>
      </c>
      <c r="D8" s="768" t="s">
        <v>786</v>
      </c>
      <c r="E8" s="768" t="s">
        <v>786</v>
      </c>
      <c r="F8" s="768" t="s">
        <v>786</v>
      </c>
      <c r="G8" s="768" t="s">
        <v>786</v>
      </c>
      <c r="H8" s="768" t="s">
        <v>786</v>
      </c>
      <c r="I8" s="768" t="s">
        <v>786</v>
      </c>
      <c r="J8" s="768" t="s">
        <v>786</v>
      </c>
      <c r="K8" s="768" t="s">
        <v>786</v>
      </c>
      <c r="L8" s="768" t="s">
        <v>786</v>
      </c>
      <c r="M8" s="768" t="s">
        <v>786</v>
      </c>
      <c r="N8" s="768" t="s">
        <v>786</v>
      </c>
      <c r="O8" s="768" t="s">
        <v>786</v>
      </c>
      <c r="P8" s="768" t="s">
        <v>786</v>
      </c>
      <c r="Q8" s="768" t="s">
        <v>786</v>
      </c>
      <c r="R8" s="768" t="s">
        <v>786</v>
      </c>
      <c r="S8" s="768" t="s">
        <v>786</v>
      </c>
      <c r="T8" s="768" t="s">
        <v>786</v>
      </c>
      <c r="U8" s="768" t="s">
        <v>786</v>
      </c>
      <c r="V8" s="328" t="s">
        <v>269</v>
      </c>
      <c r="W8" s="1269" t="s">
        <v>269</v>
      </c>
      <c r="X8" s="328" t="s">
        <v>269</v>
      </c>
      <c r="Y8" s="1269" t="s">
        <v>269</v>
      </c>
      <c r="Z8" s="328" t="s">
        <v>269</v>
      </c>
      <c r="AA8" s="1415">
        <v>10</v>
      </c>
      <c r="AB8" s="7"/>
      <c r="AC8" s="7"/>
      <c r="AD8" s="189"/>
      <c r="AE8" s="189"/>
      <c r="AF8" s="328"/>
      <c r="AG8" s="328"/>
      <c r="AH8" s="189"/>
      <c r="AI8" s="189"/>
      <c r="AJ8" s="189"/>
      <c r="AK8" s="189"/>
      <c r="AL8" s="189"/>
      <c r="AM8" s="189"/>
      <c r="AN8" s="189"/>
      <c r="AO8" s="189"/>
      <c r="AP8" s="189"/>
      <c r="AQ8" s="189"/>
      <c r="AR8" s="189"/>
      <c r="AS8" s="189"/>
      <c r="AT8" s="189"/>
      <c r="AU8" s="189"/>
      <c r="AV8" s="189"/>
      <c r="AW8" s="189"/>
      <c r="AX8" s="189"/>
      <c r="AY8" s="189"/>
      <c r="AZ8" s="189"/>
      <c r="BA8" s="189"/>
    </row>
    <row r="9" spans="1:53" s="6" customFormat="1">
      <c r="A9" s="1416" t="s">
        <v>66</v>
      </c>
      <c r="B9" s="624" t="s">
        <v>198</v>
      </c>
      <c r="C9" s="1417" t="s">
        <v>786</v>
      </c>
      <c r="D9" s="1417" t="s">
        <v>786</v>
      </c>
      <c r="E9" s="1417" t="s">
        <v>786</v>
      </c>
      <c r="F9" s="1417" t="s">
        <v>786</v>
      </c>
      <c r="G9" s="1417" t="s">
        <v>786</v>
      </c>
      <c r="H9" s="1417" t="s">
        <v>786</v>
      </c>
      <c r="I9" s="1417" t="s">
        <v>786</v>
      </c>
      <c r="J9" s="1417" t="s">
        <v>786</v>
      </c>
      <c r="K9" s="1417" t="s">
        <v>786</v>
      </c>
      <c r="L9" s="1417" t="s">
        <v>786</v>
      </c>
      <c r="M9" s="1417" t="s">
        <v>786</v>
      </c>
      <c r="N9" s="1417" t="s">
        <v>786</v>
      </c>
      <c r="O9" s="1417" t="s">
        <v>786</v>
      </c>
      <c r="P9" s="1417" t="s">
        <v>786</v>
      </c>
      <c r="Q9" s="1417" t="s">
        <v>786</v>
      </c>
      <c r="R9" s="1417" t="s">
        <v>786</v>
      </c>
      <c r="S9" s="1417" t="s">
        <v>786</v>
      </c>
      <c r="T9" s="1417" t="s">
        <v>786</v>
      </c>
      <c r="U9" s="1417" t="s">
        <v>786</v>
      </c>
      <c r="V9" s="1417" t="s">
        <v>269</v>
      </c>
      <c r="W9" s="1418" t="s">
        <v>269</v>
      </c>
      <c r="X9" s="1419" t="s">
        <v>269</v>
      </c>
      <c r="Y9" s="1418" t="s">
        <v>269</v>
      </c>
      <c r="Z9" s="1419" t="s">
        <v>786</v>
      </c>
      <c r="AA9" s="1420">
        <v>0</v>
      </c>
      <c r="AB9" s="7"/>
      <c r="AC9" s="7"/>
      <c r="AD9" s="790"/>
      <c r="AE9" s="790"/>
      <c r="AF9" s="328"/>
      <c r="AG9" s="328"/>
      <c r="AH9" s="189"/>
      <c r="AI9" s="189"/>
      <c r="AJ9" s="189"/>
      <c r="AK9" s="189"/>
      <c r="AL9" s="189"/>
      <c r="AM9" s="189"/>
      <c r="AN9" s="189"/>
      <c r="AO9" s="189"/>
      <c r="AP9" s="189"/>
      <c r="AQ9" s="189"/>
      <c r="AR9" s="189"/>
      <c r="AS9" s="189"/>
      <c r="AT9" s="189"/>
      <c r="AU9" s="189"/>
      <c r="AV9" s="189"/>
      <c r="AW9" s="189"/>
      <c r="AX9" s="189"/>
      <c r="AY9" s="189"/>
      <c r="AZ9" s="189"/>
      <c r="BA9" s="189"/>
    </row>
    <row r="10" spans="1:53" s="6" customFormat="1">
      <c r="A10" s="306" t="s">
        <v>32</v>
      </c>
      <c r="B10" s="307" t="s">
        <v>941</v>
      </c>
      <c r="C10" s="758">
        <v>26</v>
      </c>
      <c r="D10" s="758">
        <v>25</v>
      </c>
      <c r="E10" s="758">
        <v>23</v>
      </c>
      <c r="F10" s="758">
        <v>21</v>
      </c>
      <c r="G10" s="758">
        <v>28</v>
      </c>
      <c r="H10" s="758">
        <v>26</v>
      </c>
      <c r="I10" s="758">
        <v>21</v>
      </c>
      <c r="J10" s="758">
        <v>30</v>
      </c>
      <c r="K10" s="758">
        <v>28</v>
      </c>
      <c r="L10" s="758">
        <v>32</v>
      </c>
      <c r="M10" s="758">
        <v>25</v>
      </c>
      <c r="N10" s="758">
        <v>27</v>
      </c>
      <c r="O10" s="758">
        <v>26</v>
      </c>
      <c r="P10" s="758">
        <v>28</v>
      </c>
      <c r="Q10" s="758">
        <v>26</v>
      </c>
      <c r="R10" s="758">
        <v>29</v>
      </c>
      <c r="S10" s="758">
        <v>26</v>
      </c>
      <c r="T10" s="758">
        <v>30</v>
      </c>
      <c r="U10" s="758">
        <v>31</v>
      </c>
      <c r="V10" s="758">
        <v>29</v>
      </c>
      <c r="W10" s="798">
        <v>39</v>
      </c>
      <c r="X10" s="760" t="s">
        <v>269</v>
      </c>
      <c r="Y10" s="798">
        <v>25</v>
      </c>
      <c r="Z10" s="1249">
        <v>29</v>
      </c>
      <c r="AA10" s="1352">
        <v>140</v>
      </c>
      <c r="AB10" s="7"/>
      <c r="AC10" s="1268"/>
      <c r="AD10" s="328"/>
      <c r="AE10" s="328"/>
      <c r="AF10" s="328"/>
      <c r="AG10" s="328"/>
      <c r="AH10" s="189"/>
      <c r="AI10" s="189"/>
      <c r="AJ10" s="189"/>
      <c r="AK10" s="189"/>
      <c r="AL10" s="189"/>
      <c r="AM10" s="189"/>
      <c r="AN10" s="189"/>
      <c r="AO10" s="189"/>
      <c r="AP10" s="189"/>
      <c r="AQ10" s="189"/>
      <c r="AR10" s="189"/>
      <c r="AS10" s="189"/>
      <c r="AT10" s="189"/>
      <c r="AU10" s="189"/>
      <c r="AV10" s="189"/>
      <c r="AW10" s="189"/>
      <c r="AX10" s="189"/>
      <c r="AY10" s="189"/>
      <c r="AZ10" s="189"/>
      <c r="BA10" s="189"/>
    </row>
    <row r="11" spans="1:53" s="6" customFormat="1">
      <c r="A11" s="107" t="s">
        <v>32</v>
      </c>
      <c r="B11" s="13" t="s">
        <v>942</v>
      </c>
      <c r="C11" s="759">
        <v>66</v>
      </c>
      <c r="D11" s="759">
        <v>63</v>
      </c>
      <c r="E11" s="759">
        <v>65</v>
      </c>
      <c r="F11" s="759">
        <v>62</v>
      </c>
      <c r="G11" s="759">
        <v>58</v>
      </c>
      <c r="H11" s="759">
        <v>61</v>
      </c>
      <c r="I11" s="759">
        <v>60</v>
      </c>
      <c r="J11" s="759">
        <v>59</v>
      </c>
      <c r="K11" s="759">
        <v>58</v>
      </c>
      <c r="L11" s="759">
        <v>56</v>
      </c>
      <c r="M11" s="759">
        <v>58</v>
      </c>
      <c r="N11" s="759">
        <v>58</v>
      </c>
      <c r="O11" s="759">
        <v>54</v>
      </c>
      <c r="P11" s="759">
        <v>58</v>
      </c>
      <c r="Q11" s="759">
        <v>56</v>
      </c>
      <c r="R11" s="759">
        <v>56</v>
      </c>
      <c r="S11" s="759">
        <v>54</v>
      </c>
      <c r="T11" s="759">
        <v>55</v>
      </c>
      <c r="U11" s="759">
        <v>55</v>
      </c>
      <c r="V11" s="759">
        <v>57</v>
      </c>
      <c r="W11" s="799">
        <v>60</v>
      </c>
      <c r="X11" s="797">
        <v>65</v>
      </c>
      <c r="Y11" s="799">
        <v>67</v>
      </c>
      <c r="Z11" s="1092">
        <v>60</v>
      </c>
      <c r="AA11" s="836">
        <v>890</v>
      </c>
      <c r="AB11" s="7"/>
      <c r="AC11" s="7"/>
      <c r="AD11" s="328"/>
      <c r="AE11" s="328"/>
      <c r="AF11" s="328"/>
      <c r="AG11" s="328"/>
      <c r="AH11" s="189"/>
      <c r="AI11" s="189"/>
      <c r="AJ11" s="189"/>
      <c r="AK11" s="189"/>
      <c r="AL11" s="189"/>
      <c r="AM11" s="189"/>
      <c r="AN11" s="189"/>
      <c r="AO11" s="189"/>
      <c r="AP11" s="189"/>
      <c r="AQ11" s="189"/>
      <c r="AR11" s="189"/>
      <c r="AS11" s="189"/>
      <c r="AT11" s="189"/>
      <c r="AU11" s="189"/>
      <c r="AV11" s="189"/>
      <c r="AW11" s="189"/>
      <c r="AX11" s="189"/>
      <c r="AY11" s="189"/>
      <c r="AZ11" s="189"/>
      <c r="BA11" s="189"/>
    </row>
    <row r="12" spans="1:53" s="6" customFormat="1">
      <c r="A12" s="107" t="s">
        <v>32</v>
      </c>
      <c r="B12" s="13" t="s">
        <v>943</v>
      </c>
      <c r="C12" s="759">
        <v>78</v>
      </c>
      <c r="D12" s="759">
        <v>78</v>
      </c>
      <c r="E12" s="759">
        <v>76</v>
      </c>
      <c r="F12" s="759">
        <v>81</v>
      </c>
      <c r="G12" s="759">
        <v>80</v>
      </c>
      <c r="H12" s="759">
        <v>79</v>
      </c>
      <c r="I12" s="759">
        <v>79</v>
      </c>
      <c r="J12" s="759">
        <v>76</v>
      </c>
      <c r="K12" s="759">
        <v>78</v>
      </c>
      <c r="L12" s="759">
        <v>78</v>
      </c>
      <c r="M12" s="759">
        <v>77</v>
      </c>
      <c r="N12" s="759">
        <v>76</v>
      </c>
      <c r="O12" s="759">
        <v>77</v>
      </c>
      <c r="P12" s="759">
        <v>75</v>
      </c>
      <c r="Q12" s="759">
        <v>74</v>
      </c>
      <c r="R12" s="759">
        <v>73</v>
      </c>
      <c r="S12" s="759">
        <v>72</v>
      </c>
      <c r="T12" s="759">
        <v>73</v>
      </c>
      <c r="U12" s="759">
        <v>73</v>
      </c>
      <c r="V12" s="759">
        <v>73</v>
      </c>
      <c r="W12" s="799">
        <v>72</v>
      </c>
      <c r="X12" s="797">
        <v>77</v>
      </c>
      <c r="Y12" s="799">
        <v>78</v>
      </c>
      <c r="Z12" s="1092">
        <v>78</v>
      </c>
      <c r="AA12" s="836">
        <v>1340</v>
      </c>
      <c r="AD12" s="328"/>
      <c r="AE12" s="328"/>
      <c r="AF12" s="328"/>
      <c r="AG12" s="328"/>
      <c r="AH12" s="189"/>
      <c r="AI12" s="189"/>
      <c r="AJ12" s="189"/>
      <c r="AK12" s="189"/>
      <c r="AL12" s="189"/>
      <c r="AM12" s="189"/>
      <c r="AN12" s="189"/>
      <c r="AO12" s="189"/>
      <c r="AP12" s="189"/>
      <c r="AQ12" s="189"/>
      <c r="AR12" s="189"/>
      <c r="AS12" s="189"/>
      <c r="AT12" s="189"/>
      <c r="AU12" s="189"/>
      <c r="AV12" s="189"/>
      <c r="AW12" s="189"/>
      <c r="AX12" s="189"/>
      <c r="AY12" s="189"/>
      <c r="AZ12" s="189"/>
      <c r="BA12" s="189"/>
    </row>
    <row r="13" spans="1:53" s="6" customFormat="1">
      <c r="A13" s="107" t="s">
        <v>32</v>
      </c>
      <c r="B13" s="13" t="s">
        <v>944</v>
      </c>
      <c r="C13" s="759">
        <v>76</v>
      </c>
      <c r="D13" s="759">
        <v>77</v>
      </c>
      <c r="E13" s="759">
        <v>79</v>
      </c>
      <c r="F13" s="759">
        <v>77</v>
      </c>
      <c r="G13" s="759">
        <v>81</v>
      </c>
      <c r="H13" s="759">
        <v>79</v>
      </c>
      <c r="I13" s="759">
        <v>79</v>
      </c>
      <c r="J13" s="759">
        <v>79</v>
      </c>
      <c r="K13" s="759">
        <v>80</v>
      </c>
      <c r="L13" s="759">
        <v>83</v>
      </c>
      <c r="M13" s="759">
        <v>80</v>
      </c>
      <c r="N13" s="759">
        <v>81</v>
      </c>
      <c r="O13" s="759">
        <v>80</v>
      </c>
      <c r="P13" s="759">
        <v>80</v>
      </c>
      <c r="Q13" s="759">
        <v>80</v>
      </c>
      <c r="R13" s="759">
        <v>82</v>
      </c>
      <c r="S13" s="759">
        <v>82</v>
      </c>
      <c r="T13" s="759">
        <v>81</v>
      </c>
      <c r="U13" s="759">
        <v>80</v>
      </c>
      <c r="V13" s="759">
        <v>79</v>
      </c>
      <c r="W13" s="799">
        <v>82</v>
      </c>
      <c r="X13" s="797">
        <v>83</v>
      </c>
      <c r="Y13" s="799">
        <v>83</v>
      </c>
      <c r="Z13" s="1092">
        <v>80</v>
      </c>
      <c r="AA13" s="836">
        <v>1190</v>
      </c>
      <c r="AD13" s="328"/>
      <c r="AE13" s="328"/>
      <c r="AF13" s="328"/>
      <c r="AG13" s="328"/>
      <c r="AH13" s="189"/>
      <c r="AI13" s="189"/>
      <c r="AJ13" s="189"/>
      <c r="AK13" s="189"/>
      <c r="AL13" s="189"/>
      <c r="AM13" s="189"/>
      <c r="AN13" s="189"/>
      <c r="AO13" s="189"/>
      <c r="AP13" s="189"/>
      <c r="AQ13" s="189"/>
      <c r="AR13" s="189"/>
      <c r="AS13" s="189"/>
      <c r="AT13" s="189"/>
      <c r="AU13" s="189"/>
      <c r="AV13" s="189"/>
      <c r="AW13" s="189"/>
      <c r="AX13" s="189"/>
      <c r="AY13" s="189"/>
      <c r="AZ13" s="189"/>
      <c r="BA13" s="189"/>
    </row>
    <row r="14" spans="1:53" s="6" customFormat="1">
      <c r="A14" s="107" t="s">
        <v>32</v>
      </c>
      <c r="B14" s="13" t="s">
        <v>945</v>
      </c>
      <c r="C14" s="759">
        <v>70</v>
      </c>
      <c r="D14" s="759">
        <v>73</v>
      </c>
      <c r="E14" s="759">
        <v>72</v>
      </c>
      <c r="F14" s="759">
        <v>72</v>
      </c>
      <c r="G14" s="759">
        <v>74</v>
      </c>
      <c r="H14" s="759">
        <v>74</v>
      </c>
      <c r="I14" s="759">
        <v>75</v>
      </c>
      <c r="J14" s="759">
        <v>76</v>
      </c>
      <c r="K14" s="759">
        <v>76</v>
      </c>
      <c r="L14" s="759">
        <v>78</v>
      </c>
      <c r="M14" s="759">
        <v>78</v>
      </c>
      <c r="N14" s="759">
        <v>78</v>
      </c>
      <c r="O14" s="759">
        <v>78</v>
      </c>
      <c r="P14" s="759">
        <v>79</v>
      </c>
      <c r="Q14" s="759">
        <v>80</v>
      </c>
      <c r="R14" s="759">
        <v>79</v>
      </c>
      <c r="S14" s="759">
        <v>78</v>
      </c>
      <c r="T14" s="759">
        <v>80</v>
      </c>
      <c r="U14" s="759">
        <v>81</v>
      </c>
      <c r="V14" s="759">
        <v>79</v>
      </c>
      <c r="W14" s="799">
        <v>81</v>
      </c>
      <c r="X14" s="797">
        <v>88</v>
      </c>
      <c r="Y14" s="799">
        <v>87</v>
      </c>
      <c r="Z14" s="1092">
        <v>84</v>
      </c>
      <c r="AA14" s="836">
        <v>1660</v>
      </c>
      <c r="AB14" s="8"/>
      <c r="AC14" s="8"/>
      <c r="AD14" s="328"/>
      <c r="AE14" s="328"/>
      <c r="AF14" s="328"/>
      <c r="AG14" s="328"/>
      <c r="AH14" s="189"/>
      <c r="AI14" s="189"/>
      <c r="AJ14" s="189"/>
      <c r="AK14" s="189"/>
      <c r="AL14" s="189"/>
      <c r="AM14" s="189"/>
      <c r="AN14" s="189"/>
      <c r="AO14" s="189"/>
      <c r="AP14" s="189"/>
      <c r="AQ14" s="189"/>
      <c r="AR14" s="189"/>
      <c r="AS14" s="189"/>
      <c r="AT14" s="189"/>
      <c r="AU14" s="189"/>
      <c r="AV14" s="189"/>
      <c r="AW14" s="189"/>
      <c r="AX14" s="189"/>
      <c r="AY14" s="189"/>
      <c r="AZ14" s="189"/>
      <c r="BA14" s="189"/>
    </row>
    <row r="15" spans="1:53" s="6" customFormat="1">
      <c r="A15" s="107" t="s">
        <v>32</v>
      </c>
      <c r="B15" s="13" t="s">
        <v>946</v>
      </c>
      <c r="C15" s="759">
        <v>56</v>
      </c>
      <c r="D15" s="759">
        <v>59</v>
      </c>
      <c r="E15" s="759">
        <v>61</v>
      </c>
      <c r="F15" s="759">
        <v>62</v>
      </c>
      <c r="G15" s="759">
        <v>64</v>
      </c>
      <c r="H15" s="759">
        <v>65</v>
      </c>
      <c r="I15" s="759">
        <v>65</v>
      </c>
      <c r="J15" s="759">
        <v>68</v>
      </c>
      <c r="K15" s="759">
        <v>69</v>
      </c>
      <c r="L15" s="759">
        <v>70</v>
      </c>
      <c r="M15" s="759">
        <v>75</v>
      </c>
      <c r="N15" s="759">
        <v>72</v>
      </c>
      <c r="O15" s="759">
        <v>74</v>
      </c>
      <c r="P15" s="759">
        <v>73</v>
      </c>
      <c r="Q15" s="759">
        <v>74</v>
      </c>
      <c r="R15" s="759">
        <v>74</v>
      </c>
      <c r="S15" s="759">
        <v>76</v>
      </c>
      <c r="T15" s="759">
        <v>76</v>
      </c>
      <c r="U15" s="759">
        <v>77</v>
      </c>
      <c r="V15" s="759">
        <v>77</v>
      </c>
      <c r="W15" s="799">
        <v>76</v>
      </c>
      <c r="X15" s="797">
        <v>86</v>
      </c>
      <c r="Y15" s="799">
        <v>84</v>
      </c>
      <c r="Z15" s="1092">
        <v>82</v>
      </c>
      <c r="AA15" s="836">
        <v>1850</v>
      </c>
      <c r="AB15" s="9"/>
      <c r="AC15" s="9"/>
      <c r="AD15" s="328"/>
      <c r="AE15" s="328"/>
      <c r="AF15" s="328"/>
      <c r="AP15" s="189"/>
      <c r="AQ15" s="189"/>
      <c r="AR15" s="189"/>
      <c r="AS15" s="189"/>
      <c r="AT15" s="189"/>
      <c r="AU15" s="189"/>
      <c r="AV15" s="189"/>
      <c r="AW15" s="189"/>
      <c r="AX15" s="189"/>
      <c r="AY15" s="189"/>
      <c r="AZ15" s="189"/>
      <c r="BA15" s="189"/>
    </row>
    <row r="16" spans="1:53" s="6" customFormat="1">
      <c r="A16" s="107" t="s">
        <v>32</v>
      </c>
      <c r="B16" s="13" t="s">
        <v>947</v>
      </c>
      <c r="C16" s="759">
        <v>42</v>
      </c>
      <c r="D16" s="759">
        <v>40</v>
      </c>
      <c r="E16" s="759">
        <v>45</v>
      </c>
      <c r="F16" s="759">
        <v>43</v>
      </c>
      <c r="G16" s="759">
        <v>45</v>
      </c>
      <c r="H16" s="759">
        <v>48</v>
      </c>
      <c r="I16" s="759">
        <v>49</v>
      </c>
      <c r="J16" s="759">
        <v>51</v>
      </c>
      <c r="K16" s="759">
        <v>55</v>
      </c>
      <c r="L16" s="759">
        <v>53</v>
      </c>
      <c r="M16" s="759">
        <v>55</v>
      </c>
      <c r="N16" s="759">
        <v>54</v>
      </c>
      <c r="O16" s="759">
        <v>57</v>
      </c>
      <c r="P16" s="759">
        <v>59</v>
      </c>
      <c r="Q16" s="759">
        <v>60</v>
      </c>
      <c r="R16" s="759">
        <v>61</v>
      </c>
      <c r="S16" s="759">
        <v>62</v>
      </c>
      <c r="T16" s="759">
        <v>63</v>
      </c>
      <c r="U16" s="759">
        <v>67</v>
      </c>
      <c r="V16" s="759">
        <v>70</v>
      </c>
      <c r="W16" s="799">
        <v>70</v>
      </c>
      <c r="X16" s="797">
        <v>74</v>
      </c>
      <c r="Y16" s="799">
        <v>81</v>
      </c>
      <c r="Z16" s="1092">
        <v>72</v>
      </c>
      <c r="AA16" s="836">
        <v>1640</v>
      </c>
      <c r="AB16" s="9"/>
      <c r="AC16" s="9"/>
      <c r="AD16" s="328"/>
      <c r="AN16" s="189"/>
      <c r="AO16" s="189"/>
      <c r="AP16" s="189"/>
      <c r="AQ16" s="189"/>
      <c r="AR16" s="189"/>
      <c r="AS16" s="189"/>
      <c r="AT16" s="189"/>
      <c r="AU16" s="189"/>
      <c r="AV16" s="189"/>
      <c r="AW16" s="189"/>
      <c r="AX16" s="189"/>
      <c r="AY16" s="189"/>
      <c r="AZ16" s="189"/>
      <c r="BA16" s="189"/>
    </row>
    <row r="17" spans="1:53" s="6" customFormat="1">
      <c r="A17" s="1404" t="s">
        <v>32</v>
      </c>
      <c r="B17" s="1406" t="s">
        <v>948</v>
      </c>
      <c r="C17" s="1253">
        <v>22</v>
      </c>
      <c r="D17" s="1253">
        <v>24</v>
      </c>
      <c r="E17" s="1253">
        <v>24</v>
      </c>
      <c r="F17" s="1253">
        <v>24</v>
      </c>
      <c r="G17" s="1253">
        <v>27</v>
      </c>
      <c r="H17" s="1253">
        <v>28</v>
      </c>
      <c r="I17" s="1253">
        <v>27</v>
      </c>
      <c r="J17" s="1253">
        <v>29</v>
      </c>
      <c r="K17" s="1253">
        <v>35</v>
      </c>
      <c r="L17" s="1253">
        <v>31</v>
      </c>
      <c r="M17" s="1253">
        <v>37</v>
      </c>
      <c r="N17" s="1253">
        <v>37</v>
      </c>
      <c r="O17" s="1253">
        <v>35</v>
      </c>
      <c r="P17" s="1253">
        <v>37</v>
      </c>
      <c r="Q17" s="1253">
        <v>41</v>
      </c>
      <c r="R17" s="1253">
        <v>40</v>
      </c>
      <c r="S17" s="1253">
        <v>43</v>
      </c>
      <c r="T17" s="1253">
        <v>43</v>
      </c>
      <c r="U17" s="1253">
        <v>47</v>
      </c>
      <c r="V17" s="1253">
        <v>48</v>
      </c>
      <c r="W17" s="1254">
        <v>43</v>
      </c>
      <c r="X17" s="1255">
        <v>62</v>
      </c>
      <c r="Y17" s="1254">
        <v>67</v>
      </c>
      <c r="Z17" s="1370">
        <v>51</v>
      </c>
      <c r="AA17" s="1354">
        <v>890</v>
      </c>
      <c r="AB17" s="9"/>
      <c r="AC17" s="9"/>
      <c r="AD17" s="328"/>
      <c r="AE17" s="328"/>
      <c r="AF17" s="328"/>
      <c r="AG17" s="328"/>
      <c r="AH17" s="189"/>
      <c r="AI17" s="189"/>
      <c r="AJ17" s="189"/>
      <c r="AK17" s="189"/>
      <c r="AL17" s="189"/>
      <c r="AM17" s="189"/>
      <c r="AN17" s="189"/>
      <c r="AO17" s="189"/>
      <c r="AP17" s="189"/>
      <c r="AQ17" s="189"/>
      <c r="AR17" s="189"/>
      <c r="AS17" s="189"/>
      <c r="AT17" s="189"/>
      <c r="AU17" s="189"/>
      <c r="AV17" s="189"/>
      <c r="AW17" s="189"/>
      <c r="AX17" s="189"/>
      <c r="AY17" s="189"/>
      <c r="AZ17" s="189"/>
      <c r="BA17" s="189"/>
    </row>
    <row r="18" spans="1:53" s="6" customFormat="1">
      <c r="A18" s="310" t="s">
        <v>110</v>
      </c>
      <c r="B18" s="336" t="s">
        <v>80</v>
      </c>
      <c r="C18" s="1524" t="s">
        <v>959</v>
      </c>
      <c r="D18" s="1524" t="s">
        <v>959</v>
      </c>
      <c r="E18" s="1524" t="s">
        <v>959</v>
      </c>
      <c r="F18" s="1524" t="s">
        <v>959</v>
      </c>
      <c r="G18" s="1524" t="s">
        <v>959</v>
      </c>
      <c r="H18" s="1524" t="s">
        <v>959</v>
      </c>
      <c r="I18" s="1524" t="s">
        <v>959</v>
      </c>
      <c r="J18" s="1524" t="s">
        <v>959</v>
      </c>
      <c r="K18" s="1524" t="s">
        <v>959</v>
      </c>
      <c r="L18" s="1524" t="s">
        <v>959</v>
      </c>
      <c r="M18" s="1524" t="s">
        <v>959</v>
      </c>
      <c r="N18" s="1524" t="s">
        <v>959</v>
      </c>
      <c r="O18" s="1524" t="s">
        <v>959</v>
      </c>
      <c r="P18" s="1524" t="s">
        <v>959</v>
      </c>
      <c r="Q18" s="1386">
        <v>68</v>
      </c>
      <c r="R18" s="1386">
        <v>68</v>
      </c>
      <c r="S18" s="1386">
        <v>69</v>
      </c>
      <c r="T18" s="1386">
        <v>69</v>
      </c>
      <c r="U18" s="1386">
        <v>71</v>
      </c>
      <c r="V18" s="1386">
        <v>71</v>
      </c>
      <c r="W18" s="1387">
        <v>72</v>
      </c>
      <c r="X18" s="1385">
        <v>77</v>
      </c>
      <c r="Y18" s="1519">
        <v>78</v>
      </c>
      <c r="Z18" s="136">
        <v>73</v>
      </c>
      <c r="AA18" s="1352">
        <v>7190</v>
      </c>
      <c r="AB18" s="9"/>
      <c r="AC18" s="9"/>
      <c r="AD18" s="328"/>
      <c r="AE18" s="328"/>
      <c r="AF18" s="328"/>
      <c r="AG18" s="328"/>
      <c r="AH18" s="189"/>
      <c r="AI18" s="189"/>
      <c r="AJ18" s="189"/>
      <c r="AK18" s="189"/>
      <c r="AL18" s="189"/>
      <c r="AM18" s="189"/>
      <c r="AN18" s="189"/>
      <c r="AO18" s="189"/>
      <c r="AP18" s="189"/>
      <c r="AQ18" s="189"/>
      <c r="AR18" s="189"/>
      <c r="AS18" s="189"/>
      <c r="AT18" s="189"/>
      <c r="AU18" s="189"/>
      <c r="AV18" s="189"/>
      <c r="AW18" s="189"/>
      <c r="AX18" s="189"/>
      <c r="AY18" s="189"/>
      <c r="AZ18" s="189"/>
      <c r="BA18" s="189"/>
    </row>
    <row r="19" spans="1:53" s="6" customFormat="1">
      <c r="A19" s="310" t="s">
        <v>110</v>
      </c>
      <c r="B19" s="336" t="s">
        <v>81</v>
      </c>
      <c r="C19" s="1524" t="s">
        <v>959</v>
      </c>
      <c r="D19" s="1524" t="s">
        <v>959</v>
      </c>
      <c r="E19" s="1524" t="s">
        <v>959</v>
      </c>
      <c r="F19" s="1524" t="s">
        <v>959</v>
      </c>
      <c r="G19" s="1524" t="s">
        <v>959</v>
      </c>
      <c r="H19" s="1524" t="s">
        <v>959</v>
      </c>
      <c r="I19" s="1524" t="s">
        <v>959</v>
      </c>
      <c r="J19" s="1524" t="s">
        <v>959</v>
      </c>
      <c r="K19" s="1524" t="s">
        <v>959</v>
      </c>
      <c r="L19" s="1524" t="s">
        <v>959</v>
      </c>
      <c r="M19" s="1524" t="s">
        <v>959</v>
      </c>
      <c r="N19" s="1524" t="s">
        <v>959</v>
      </c>
      <c r="O19" s="1524" t="s">
        <v>959</v>
      </c>
      <c r="P19" s="1528" t="s">
        <v>959</v>
      </c>
      <c r="Q19" s="1386">
        <v>80</v>
      </c>
      <c r="R19" s="1386">
        <v>77</v>
      </c>
      <c r="S19" s="1386">
        <v>78</v>
      </c>
      <c r="T19" s="1386">
        <v>79</v>
      </c>
      <c r="U19" s="1386">
        <v>77</v>
      </c>
      <c r="V19" s="1386">
        <v>78</v>
      </c>
      <c r="W19" s="1387">
        <v>81</v>
      </c>
      <c r="X19" s="1385">
        <v>84</v>
      </c>
      <c r="Y19" s="1519">
        <v>86</v>
      </c>
      <c r="Z19" s="136">
        <v>85</v>
      </c>
      <c r="AA19" s="836">
        <v>1460</v>
      </c>
      <c r="AB19" s="9"/>
      <c r="AC19" s="9"/>
      <c r="AD19" s="328"/>
      <c r="AE19" s="328"/>
      <c r="AF19" s="328"/>
      <c r="AG19" s="328"/>
      <c r="AH19" s="189"/>
      <c r="AI19" s="189"/>
      <c r="AJ19" s="189"/>
      <c r="AK19" s="189"/>
      <c r="AL19" s="189"/>
      <c r="AM19" s="189"/>
      <c r="AN19" s="189"/>
      <c r="AO19" s="189"/>
      <c r="AP19" s="189"/>
      <c r="AQ19" s="189"/>
      <c r="AR19" s="189"/>
      <c r="AS19" s="189"/>
      <c r="AT19" s="189"/>
      <c r="AU19" s="189"/>
      <c r="AV19" s="189"/>
      <c r="AW19" s="189"/>
      <c r="AX19" s="189"/>
      <c r="AY19" s="189"/>
      <c r="AZ19" s="189"/>
      <c r="BA19" s="189"/>
    </row>
    <row r="20" spans="1:53">
      <c r="A20" s="310" t="s">
        <v>110</v>
      </c>
      <c r="B20" s="336" t="s">
        <v>718</v>
      </c>
      <c r="C20" s="1524" t="s">
        <v>959</v>
      </c>
      <c r="D20" s="1524" t="s">
        <v>959</v>
      </c>
      <c r="E20" s="1524" t="s">
        <v>959</v>
      </c>
      <c r="F20" s="1524" t="s">
        <v>959</v>
      </c>
      <c r="G20" s="1524" t="s">
        <v>959</v>
      </c>
      <c r="H20" s="1524" t="s">
        <v>959</v>
      </c>
      <c r="I20" s="1524" t="s">
        <v>959</v>
      </c>
      <c r="J20" s="1524" t="s">
        <v>959</v>
      </c>
      <c r="K20" s="1524" t="s">
        <v>959</v>
      </c>
      <c r="L20" s="1524" t="s">
        <v>959</v>
      </c>
      <c r="M20" s="1524" t="s">
        <v>959</v>
      </c>
      <c r="N20" s="1524" t="s">
        <v>959</v>
      </c>
      <c r="O20" s="1524" t="s">
        <v>959</v>
      </c>
      <c r="P20" s="1528" t="s">
        <v>959</v>
      </c>
      <c r="Q20" s="1386">
        <v>65</v>
      </c>
      <c r="R20" s="1386">
        <v>75</v>
      </c>
      <c r="S20" s="1386">
        <v>63</v>
      </c>
      <c r="T20" s="1386">
        <v>66</v>
      </c>
      <c r="U20" s="1386">
        <v>68</v>
      </c>
      <c r="V20" s="1386">
        <v>62</v>
      </c>
      <c r="W20" s="1387">
        <v>68</v>
      </c>
      <c r="X20" s="1385">
        <v>84</v>
      </c>
      <c r="Y20" s="1519">
        <v>71</v>
      </c>
      <c r="Z20" s="136">
        <v>83</v>
      </c>
      <c r="AA20" s="836">
        <v>80</v>
      </c>
    </row>
    <row r="21" spans="1:53">
      <c r="A21" s="310" t="s">
        <v>110</v>
      </c>
      <c r="B21" s="336" t="s">
        <v>82</v>
      </c>
      <c r="C21" s="1524" t="s">
        <v>959</v>
      </c>
      <c r="D21" s="1524" t="s">
        <v>959</v>
      </c>
      <c r="E21" s="1524" t="s">
        <v>959</v>
      </c>
      <c r="F21" s="1524" t="s">
        <v>959</v>
      </c>
      <c r="G21" s="1524" t="s">
        <v>959</v>
      </c>
      <c r="H21" s="1524" t="s">
        <v>959</v>
      </c>
      <c r="I21" s="1524" t="s">
        <v>959</v>
      </c>
      <c r="J21" s="1524" t="s">
        <v>959</v>
      </c>
      <c r="K21" s="1524" t="s">
        <v>959</v>
      </c>
      <c r="L21" s="1524" t="s">
        <v>959</v>
      </c>
      <c r="M21" s="1524" t="s">
        <v>959</v>
      </c>
      <c r="N21" s="1524" t="s">
        <v>959</v>
      </c>
      <c r="O21" s="1524" t="s">
        <v>959</v>
      </c>
      <c r="P21" s="1528" t="s">
        <v>959</v>
      </c>
      <c r="Q21" s="1386">
        <v>58</v>
      </c>
      <c r="R21" s="1386">
        <v>57</v>
      </c>
      <c r="S21" s="1386">
        <v>43</v>
      </c>
      <c r="T21" s="1386">
        <v>51</v>
      </c>
      <c r="U21" s="1386">
        <v>39</v>
      </c>
      <c r="V21" s="1386">
        <v>49</v>
      </c>
      <c r="W21" s="1387">
        <v>53</v>
      </c>
      <c r="X21" s="1385">
        <v>60</v>
      </c>
      <c r="Y21" s="1519">
        <v>65</v>
      </c>
      <c r="Z21" s="136">
        <v>57</v>
      </c>
      <c r="AA21" s="836">
        <v>100</v>
      </c>
    </row>
    <row r="22" spans="1:53">
      <c r="A22" s="310" t="s">
        <v>110</v>
      </c>
      <c r="B22" s="336" t="s">
        <v>781</v>
      </c>
      <c r="C22" s="1524" t="s">
        <v>959</v>
      </c>
      <c r="D22" s="1524" t="s">
        <v>959</v>
      </c>
      <c r="E22" s="1524" t="s">
        <v>959</v>
      </c>
      <c r="F22" s="1524" t="s">
        <v>959</v>
      </c>
      <c r="G22" s="1524" t="s">
        <v>959</v>
      </c>
      <c r="H22" s="1524" t="s">
        <v>959</v>
      </c>
      <c r="I22" s="1524" t="s">
        <v>959</v>
      </c>
      <c r="J22" s="1524" t="s">
        <v>959</v>
      </c>
      <c r="K22" s="1524" t="s">
        <v>959</v>
      </c>
      <c r="L22" s="1524" t="s">
        <v>959</v>
      </c>
      <c r="M22" s="1524" t="s">
        <v>959</v>
      </c>
      <c r="N22" s="1524" t="s">
        <v>959</v>
      </c>
      <c r="O22" s="1524" t="s">
        <v>959</v>
      </c>
      <c r="P22" s="1528" t="s">
        <v>959</v>
      </c>
      <c r="Q22" s="1386">
        <v>64</v>
      </c>
      <c r="R22" s="1386">
        <v>59</v>
      </c>
      <c r="S22" s="1386">
        <v>55</v>
      </c>
      <c r="T22" s="1386">
        <v>46</v>
      </c>
      <c r="U22" s="1386">
        <v>53</v>
      </c>
      <c r="V22" s="1386">
        <v>46</v>
      </c>
      <c r="W22" s="1387">
        <v>47</v>
      </c>
      <c r="X22" s="1385">
        <v>57</v>
      </c>
      <c r="Y22" s="1519">
        <v>60</v>
      </c>
      <c r="Z22" s="136">
        <v>61</v>
      </c>
      <c r="AA22" s="836">
        <v>370</v>
      </c>
    </row>
    <row r="23" spans="1:53">
      <c r="A23" s="310" t="s">
        <v>110</v>
      </c>
      <c r="B23" s="336" t="s">
        <v>83</v>
      </c>
      <c r="C23" s="1524" t="s">
        <v>959</v>
      </c>
      <c r="D23" s="1524" t="s">
        <v>959</v>
      </c>
      <c r="E23" s="1524" t="s">
        <v>959</v>
      </c>
      <c r="F23" s="1524" t="s">
        <v>959</v>
      </c>
      <c r="G23" s="1524" t="s">
        <v>959</v>
      </c>
      <c r="H23" s="1524" t="s">
        <v>959</v>
      </c>
      <c r="I23" s="1524" t="s">
        <v>959</v>
      </c>
      <c r="J23" s="1524" t="s">
        <v>959</v>
      </c>
      <c r="K23" s="1524" t="s">
        <v>959</v>
      </c>
      <c r="L23" s="1524" t="s">
        <v>959</v>
      </c>
      <c r="M23" s="1524" t="s">
        <v>959</v>
      </c>
      <c r="N23" s="1524" t="s">
        <v>959</v>
      </c>
      <c r="O23" s="1524" t="s">
        <v>959</v>
      </c>
      <c r="P23" s="1528" t="s">
        <v>959</v>
      </c>
      <c r="Q23" s="1386">
        <v>59</v>
      </c>
      <c r="R23" s="1386">
        <v>57</v>
      </c>
      <c r="S23" s="1386">
        <v>50</v>
      </c>
      <c r="T23" s="1386">
        <v>53</v>
      </c>
      <c r="U23" s="1386">
        <v>55</v>
      </c>
      <c r="V23" s="1386">
        <v>52</v>
      </c>
      <c r="W23" s="1387">
        <v>57</v>
      </c>
      <c r="X23" s="1531">
        <v>68</v>
      </c>
      <c r="Y23" s="1519">
        <v>54</v>
      </c>
      <c r="Z23" s="136">
        <v>48</v>
      </c>
      <c r="AA23" s="836">
        <v>230</v>
      </c>
    </row>
    <row r="24" spans="1:53">
      <c r="A24" s="1389" t="s">
        <v>110</v>
      </c>
      <c r="B24" s="1283" t="s">
        <v>2</v>
      </c>
      <c r="C24" s="1529" t="s">
        <v>959</v>
      </c>
      <c r="D24" s="1529" t="s">
        <v>959</v>
      </c>
      <c r="E24" s="1529" t="s">
        <v>959</v>
      </c>
      <c r="F24" s="1529" t="s">
        <v>959</v>
      </c>
      <c r="G24" s="1529" t="s">
        <v>959</v>
      </c>
      <c r="H24" s="1529" t="s">
        <v>959</v>
      </c>
      <c r="I24" s="1529" t="s">
        <v>959</v>
      </c>
      <c r="J24" s="1529" t="s">
        <v>959</v>
      </c>
      <c r="K24" s="1529" t="s">
        <v>959</v>
      </c>
      <c r="L24" s="1529" t="s">
        <v>959</v>
      </c>
      <c r="M24" s="1529" t="s">
        <v>959</v>
      </c>
      <c r="N24" s="1529" t="s">
        <v>959</v>
      </c>
      <c r="O24" s="1529" t="s">
        <v>959</v>
      </c>
      <c r="P24" s="1530" t="s">
        <v>959</v>
      </c>
      <c r="Q24" s="1398">
        <v>37</v>
      </c>
      <c r="R24" s="1398">
        <v>43</v>
      </c>
      <c r="S24" s="1398">
        <v>41</v>
      </c>
      <c r="T24" s="1398">
        <v>57</v>
      </c>
      <c r="U24" s="1398">
        <v>51</v>
      </c>
      <c r="V24" s="1398">
        <v>44</v>
      </c>
      <c r="W24" s="1399">
        <v>54</v>
      </c>
      <c r="X24" s="1400">
        <v>53</v>
      </c>
      <c r="Y24" s="1520">
        <v>58</v>
      </c>
      <c r="Z24" s="1337">
        <v>57</v>
      </c>
      <c r="AA24" s="1354">
        <v>160</v>
      </c>
    </row>
    <row r="25" spans="1:53">
      <c r="A25" s="310" t="s">
        <v>657</v>
      </c>
      <c r="B25" s="9" t="s">
        <v>26</v>
      </c>
      <c r="C25" s="1524" t="s">
        <v>959</v>
      </c>
      <c r="D25" s="1524" t="s">
        <v>959</v>
      </c>
      <c r="E25" s="1524" t="s">
        <v>959</v>
      </c>
      <c r="F25" s="1524" t="s">
        <v>959</v>
      </c>
      <c r="G25" s="1524" t="s">
        <v>959</v>
      </c>
      <c r="H25" s="1524" t="s">
        <v>959</v>
      </c>
      <c r="I25" s="1524" t="s">
        <v>959</v>
      </c>
      <c r="J25" s="1524" t="s">
        <v>959</v>
      </c>
      <c r="K25" s="1524" t="s">
        <v>959</v>
      </c>
      <c r="L25" s="1524" t="s">
        <v>959</v>
      </c>
      <c r="M25" s="1524" t="s">
        <v>959</v>
      </c>
      <c r="N25" s="1524" t="s">
        <v>959</v>
      </c>
      <c r="O25" s="1524" t="s">
        <v>959</v>
      </c>
      <c r="P25" s="758">
        <v>69</v>
      </c>
      <c r="Q25" s="1386">
        <v>68</v>
      </c>
      <c r="R25" s="1386">
        <v>68</v>
      </c>
      <c r="S25" s="1386">
        <v>69</v>
      </c>
      <c r="T25" s="1386">
        <v>68</v>
      </c>
      <c r="U25" s="1386">
        <v>70</v>
      </c>
      <c r="V25" s="1386">
        <v>70</v>
      </c>
      <c r="W25" s="1387">
        <v>72</v>
      </c>
      <c r="X25" s="1385">
        <v>78</v>
      </c>
      <c r="Y25" s="1519">
        <v>77</v>
      </c>
      <c r="Z25" s="328">
        <v>74</v>
      </c>
      <c r="AA25" s="1352">
        <v>5450</v>
      </c>
    </row>
    <row r="26" spans="1:53">
      <c r="A26" s="108" t="s">
        <v>657</v>
      </c>
      <c r="B26" s="9" t="s">
        <v>659</v>
      </c>
      <c r="C26" s="1524" t="s">
        <v>959</v>
      </c>
      <c r="D26" s="1524" t="s">
        <v>959</v>
      </c>
      <c r="E26" s="1524" t="s">
        <v>959</v>
      </c>
      <c r="F26" s="1524" t="s">
        <v>959</v>
      </c>
      <c r="G26" s="1524" t="s">
        <v>959</v>
      </c>
      <c r="H26" s="1524" t="s">
        <v>959</v>
      </c>
      <c r="I26" s="1524" t="s">
        <v>959</v>
      </c>
      <c r="J26" s="1524" t="s">
        <v>959</v>
      </c>
      <c r="K26" s="1524" t="s">
        <v>959</v>
      </c>
      <c r="L26" s="1524" t="s">
        <v>959</v>
      </c>
      <c r="M26" s="1524" t="s">
        <v>959</v>
      </c>
      <c r="N26" s="1524" t="s">
        <v>959</v>
      </c>
      <c r="O26" s="1524" t="s">
        <v>959</v>
      </c>
      <c r="P26" s="758">
        <v>71</v>
      </c>
      <c r="Q26" s="1386">
        <v>73</v>
      </c>
      <c r="R26" s="1386">
        <v>72</v>
      </c>
      <c r="S26" s="1386">
        <v>72</v>
      </c>
      <c r="T26" s="1386">
        <v>73</v>
      </c>
      <c r="U26" s="1386">
        <v>75</v>
      </c>
      <c r="V26" s="1386">
        <v>73</v>
      </c>
      <c r="W26" s="1387">
        <v>75</v>
      </c>
      <c r="X26" s="1385">
        <v>81</v>
      </c>
      <c r="Y26" s="1519">
        <v>82</v>
      </c>
      <c r="Z26" s="328">
        <v>78</v>
      </c>
      <c r="AA26" s="836">
        <v>2220</v>
      </c>
    </row>
    <row r="27" spans="1:53">
      <c r="A27" s="108" t="s">
        <v>657</v>
      </c>
      <c r="B27" s="9" t="s">
        <v>660</v>
      </c>
      <c r="C27" s="1524" t="s">
        <v>959</v>
      </c>
      <c r="D27" s="1524" t="s">
        <v>959</v>
      </c>
      <c r="E27" s="1524" t="s">
        <v>959</v>
      </c>
      <c r="F27" s="1524" t="s">
        <v>959</v>
      </c>
      <c r="G27" s="1524" t="s">
        <v>959</v>
      </c>
      <c r="H27" s="1524" t="s">
        <v>959</v>
      </c>
      <c r="I27" s="1524" t="s">
        <v>959</v>
      </c>
      <c r="J27" s="1524" t="s">
        <v>959</v>
      </c>
      <c r="K27" s="1524" t="s">
        <v>959</v>
      </c>
      <c r="L27" s="1524" t="s">
        <v>959</v>
      </c>
      <c r="M27" s="1524" t="s">
        <v>959</v>
      </c>
      <c r="N27" s="1524" t="s">
        <v>959</v>
      </c>
      <c r="O27" s="1524" t="s">
        <v>959</v>
      </c>
      <c r="P27" s="758">
        <v>63</v>
      </c>
      <c r="Q27" s="1386">
        <v>59</v>
      </c>
      <c r="R27" s="1386">
        <v>61</v>
      </c>
      <c r="S27" s="1386">
        <v>59</v>
      </c>
      <c r="T27" s="1386">
        <v>63</v>
      </c>
      <c r="U27" s="1386">
        <v>60</v>
      </c>
      <c r="V27" s="1386">
        <v>64</v>
      </c>
      <c r="W27" s="1387">
        <v>63</v>
      </c>
      <c r="X27" s="1385">
        <v>69</v>
      </c>
      <c r="Y27" s="1519">
        <v>73</v>
      </c>
      <c r="Z27" s="328">
        <v>68</v>
      </c>
      <c r="AA27" s="836">
        <v>1070</v>
      </c>
    </row>
    <row r="28" spans="1:53">
      <c r="A28" s="108" t="s">
        <v>657</v>
      </c>
      <c r="B28" s="9" t="s">
        <v>661</v>
      </c>
      <c r="C28" s="1524" t="s">
        <v>959</v>
      </c>
      <c r="D28" s="1524" t="s">
        <v>959</v>
      </c>
      <c r="E28" s="1524" t="s">
        <v>959</v>
      </c>
      <c r="F28" s="1524" t="s">
        <v>959</v>
      </c>
      <c r="G28" s="1524" t="s">
        <v>959</v>
      </c>
      <c r="H28" s="1524" t="s">
        <v>959</v>
      </c>
      <c r="I28" s="1524" t="s">
        <v>959</v>
      </c>
      <c r="J28" s="1524" t="s">
        <v>959</v>
      </c>
      <c r="K28" s="1524" t="s">
        <v>959</v>
      </c>
      <c r="L28" s="1524" t="s">
        <v>959</v>
      </c>
      <c r="M28" s="1524" t="s">
        <v>959</v>
      </c>
      <c r="N28" s="1524" t="s">
        <v>959</v>
      </c>
      <c r="O28" s="1524" t="s">
        <v>959</v>
      </c>
      <c r="P28" s="758">
        <v>74</v>
      </c>
      <c r="Q28" s="1386">
        <v>72</v>
      </c>
      <c r="R28" s="1386">
        <v>74</v>
      </c>
      <c r="S28" s="1386">
        <v>71</v>
      </c>
      <c r="T28" s="1386">
        <v>76</v>
      </c>
      <c r="U28" s="1386">
        <v>73</v>
      </c>
      <c r="V28" s="1386">
        <v>73</v>
      </c>
      <c r="W28" s="1387">
        <v>76</v>
      </c>
      <c r="X28" s="1385">
        <v>71</v>
      </c>
      <c r="Y28" s="1519">
        <v>82</v>
      </c>
      <c r="Z28" s="328">
        <v>76</v>
      </c>
      <c r="AA28" s="836">
        <v>610</v>
      </c>
    </row>
    <row r="29" spans="1:53">
      <c r="A29" s="108" t="s">
        <v>657</v>
      </c>
      <c r="B29" s="9" t="s">
        <v>662</v>
      </c>
      <c r="C29" s="1524" t="s">
        <v>959</v>
      </c>
      <c r="D29" s="1524" t="s">
        <v>959</v>
      </c>
      <c r="E29" s="1524" t="s">
        <v>959</v>
      </c>
      <c r="F29" s="1524" t="s">
        <v>959</v>
      </c>
      <c r="G29" s="1524" t="s">
        <v>959</v>
      </c>
      <c r="H29" s="1524" t="s">
        <v>959</v>
      </c>
      <c r="I29" s="1524" t="s">
        <v>959</v>
      </c>
      <c r="J29" s="1524" t="s">
        <v>959</v>
      </c>
      <c r="K29" s="1524" t="s">
        <v>959</v>
      </c>
      <c r="L29" s="1524" t="s">
        <v>959</v>
      </c>
      <c r="M29" s="1524" t="s">
        <v>959</v>
      </c>
      <c r="N29" s="1524" t="s">
        <v>959</v>
      </c>
      <c r="O29" s="1524" t="s">
        <v>959</v>
      </c>
      <c r="P29" s="758">
        <v>48</v>
      </c>
      <c r="Q29" s="1386">
        <v>63</v>
      </c>
      <c r="R29" s="1386">
        <v>50</v>
      </c>
      <c r="S29" s="1386">
        <v>48</v>
      </c>
      <c r="T29" s="1386">
        <v>61</v>
      </c>
      <c r="U29" s="1386">
        <v>57</v>
      </c>
      <c r="V29" s="1386">
        <v>52</v>
      </c>
      <c r="W29" s="1387">
        <v>57</v>
      </c>
      <c r="X29" s="1385">
        <v>58</v>
      </c>
      <c r="Y29" s="1519">
        <v>57</v>
      </c>
      <c r="Z29" s="328">
        <v>52</v>
      </c>
      <c r="AA29" s="836">
        <v>100</v>
      </c>
    </row>
    <row r="30" spans="1:53">
      <c r="A30" s="1404" t="s">
        <v>657</v>
      </c>
      <c r="B30" s="740" t="s">
        <v>663</v>
      </c>
      <c r="C30" s="1524" t="s">
        <v>959</v>
      </c>
      <c r="D30" s="1524" t="s">
        <v>959</v>
      </c>
      <c r="E30" s="1524" t="s">
        <v>959</v>
      </c>
      <c r="F30" s="1524" t="s">
        <v>959</v>
      </c>
      <c r="G30" s="1524" t="s">
        <v>959</v>
      </c>
      <c r="H30" s="1524" t="s">
        <v>959</v>
      </c>
      <c r="I30" s="1524" t="s">
        <v>959</v>
      </c>
      <c r="J30" s="1524" t="s">
        <v>959</v>
      </c>
      <c r="K30" s="1524" t="s">
        <v>959</v>
      </c>
      <c r="L30" s="1524" t="s">
        <v>959</v>
      </c>
      <c r="M30" s="1524" t="s">
        <v>959</v>
      </c>
      <c r="N30" s="1524" t="s">
        <v>959</v>
      </c>
      <c r="O30" s="1524" t="s">
        <v>959</v>
      </c>
      <c r="P30" s="1405">
        <v>83</v>
      </c>
      <c r="Q30" s="1398">
        <v>78</v>
      </c>
      <c r="R30" s="1398">
        <v>64</v>
      </c>
      <c r="S30" s="1398">
        <v>100</v>
      </c>
      <c r="T30" s="1398">
        <v>74</v>
      </c>
      <c r="U30" s="1398">
        <v>74</v>
      </c>
      <c r="V30" s="1398">
        <v>33</v>
      </c>
      <c r="W30" s="1399">
        <v>97</v>
      </c>
      <c r="X30" s="1400">
        <v>100</v>
      </c>
      <c r="Y30" s="1520">
        <v>82</v>
      </c>
      <c r="Z30" s="328">
        <v>68</v>
      </c>
      <c r="AA30" s="1354">
        <v>150</v>
      </c>
    </row>
    <row r="31" spans="1:53">
      <c r="A31" s="310" t="s">
        <v>67</v>
      </c>
      <c r="B31" s="336" t="s">
        <v>34</v>
      </c>
      <c r="C31" s="739" t="s">
        <v>786</v>
      </c>
      <c r="D31" s="739" t="s">
        <v>786</v>
      </c>
      <c r="E31" s="739" t="s">
        <v>786</v>
      </c>
      <c r="F31" s="739" t="s">
        <v>786</v>
      </c>
      <c r="G31" s="739" t="s">
        <v>786</v>
      </c>
      <c r="H31" s="739" t="s">
        <v>786</v>
      </c>
      <c r="I31" s="739" t="s">
        <v>786</v>
      </c>
      <c r="J31" s="739" t="s">
        <v>786</v>
      </c>
      <c r="K31" s="739" t="s">
        <v>786</v>
      </c>
      <c r="L31" s="739" t="s">
        <v>786</v>
      </c>
      <c r="M31" s="739" t="s">
        <v>786</v>
      </c>
      <c r="N31" s="739" t="s">
        <v>786</v>
      </c>
      <c r="O31" s="739" t="s">
        <v>786</v>
      </c>
      <c r="P31" s="1396">
        <v>72</v>
      </c>
      <c r="Q31" s="1250">
        <v>68</v>
      </c>
      <c r="R31" s="1250">
        <v>84</v>
      </c>
      <c r="S31" s="1250">
        <v>57</v>
      </c>
      <c r="T31" s="1250">
        <v>62</v>
      </c>
      <c r="U31" s="1250">
        <v>66</v>
      </c>
      <c r="V31" s="1251">
        <v>53</v>
      </c>
      <c r="W31" s="1252">
        <v>71</v>
      </c>
      <c r="X31" s="1241">
        <v>75</v>
      </c>
      <c r="Y31" s="1252">
        <v>74</v>
      </c>
      <c r="Z31" s="739">
        <v>67</v>
      </c>
      <c r="AA31" s="1353">
        <v>2910</v>
      </c>
    </row>
    <row r="32" spans="1:53">
      <c r="A32" s="1389" t="s">
        <v>67</v>
      </c>
      <c r="B32" s="1283" t="s">
        <v>33</v>
      </c>
      <c r="C32" s="740" t="s">
        <v>786</v>
      </c>
      <c r="D32" s="740" t="s">
        <v>786</v>
      </c>
      <c r="E32" s="740" t="s">
        <v>786</v>
      </c>
      <c r="F32" s="740" t="s">
        <v>786</v>
      </c>
      <c r="G32" s="740" t="s">
        <v>786</v>
      </c>
      <c r="H32" s="740" t="s">
        <v>786</v>
      </c>
      <c r="I32" s="740" t="s">
        <v>786</v>
      </c>
      <c r="J32" s="740" t="s">
        <v>786</v>
      </c>
      <c r="K32" s="740" t="s">
        <v>786</v>
      </c>
      <c r="L32" s="740" t="s">
        <v>786</v>
      </c>
      <c r="M32" s="740" t="s">
        <v>786</v>
      </c>
      <c r="N32" s="740" t="s">
        <v>786</v>
      </c>
      <c r="O32" s="740" t="s">
        <v>786</v>
      </c>
      <c r="P32" s="1104">
        <v>72</v>
      </c>
      <c r="Q32" s="1103">
        <v>73</v>
      </c>
      <c r="R32" s="1103">
        <v>74</v>
      </c>
      <c r="S32" s="1103">
        <v>73</v>
      </c>
      <c r="T32" s="1103">
        <v>75</v>
      </c>
      <c r="U32" s="1103">
        <v>75</v>
      </c>
      <c r="V32" s="1266">
        <v>75</v>
      </c>
      <c r="W32" s="625">
        <v>77</v>
      </c>
      <c r="X32" s="626">
        <v>80</v>
      </c>
      <c r="Y32" s="625">
        <v>82</v>
      </c>
      <c r="Z32" s="740">
        <v>79</v>
      </c>
      <c r="AA32" s="1354">
        <v>6630</v>
      </c>
    </row>
    <row r="33" spans="1:27">
      <c r="A33" s="312" t="s">
        <v>112</v>
      </c>
      <c r="B33" s="1282" t="s">
        <v>169</v>
      </c>
      <c r="C33" s="1385">
        <v>42</v>
      </c>
      <c r="D33" s="1385">
        <v>42</v>
      </c>
      <c r="E33" s="1385">
        <v>42</v>
      </c>
      <c r="F33" s="1385">
        <v>41</v>
      </c>
      <c r="G33" s="1385">
        <v>43</v>
      </c>
      <c r="H33" s="1385">
        <v>42</v>
      </c>
      <c r="I33" s="1385">
        <v>44</v>
      </c>
      <c r="J33" s="1385">
        <v>43</v>
      </c>
      <c r="K33" s="1385">
        <v>44</v>
      </c>
      <c r="L33" s="1385">
        <v>41</v>
      </c>
      <c r="M33" s="1385">
        <v>47</v>
      </c>
      <c r="N33" s="1385">
        <v>48</v>
      </c>
      <c r="O33" s="1385">
        <v>48</v>
      </c>
      <c r="P33" s="1402">
        <v>46</v>
      </c>
      <c r="Q33" s="1402">
        <v>47</v>
      </c>
      <c r="R33" s="1402">
        <v>47</v>
      </c>
      <c r="S33" s="1402">
        <v>45</v>
      </c>
      <c r="T33" s="1402">
        <v>46</v>
      </c>
      <c r="U33" s="1402">
        <v>44</v>
      </c>
      <c r="V33" s="1402">
        <v>45</v>
      </c>
      <c r="W33" s="1403">
        <v>50</v>
      </c>
      <c r="X33" s="1401">
        <v>57</v>
      </c>
      <c r="Y33" s="1521">
        <v>61</v>
      </c>
      <c r="Z33" s="1076">
        <v>53</v>
      </c>
      <c r="AA33" s="1353">
        <v>800</v>
      </c>
    </row>
    <row r="34" spans="1:27">
      <c r="A34" s="310" t="s">
        <v>112</v>
      </c>
      <c r="B34" s="336" t="s">
        <v>170</v>
      </c>
      <c r="C34" s="1385">
        <v>58</v>
      </c>
      <c r="D34" s="1385">
        <v>56</v>
      </c>
      <c r="E34" s="1385">
        <v>56</v>
      </c>
      <c r="F34" s="1385">
        <v>54</v>
      </c>
      <c r="G34" s="1385">
        <v>52</v>
      </c>
      <c r="H34" s="1385">
        <v>52</v>
      </c>
      <c r="I34" s="1385">
        <v>50</v>
      </c>
      <c r="J34" s="1385">
        <v>49</v>
      </c>
      <c r="K34" s="1385">
        <v>50</v>
      </c>
      <c r="L34" s="1385">
        <v>49</v>
      </c>
      <c r="M34" s="1385">
        <v>51</v>
      </c>
      <c r="N34" s="1385">
        <v>49</v>
      </c>
      <c r="O34" s="1385">
        <v>51</v>
      </c>
      <c r="P34" s="1386">
        <v>50</v>
      </c>
      <c r="Q34" s="1386">
        <v>52</v>
      </c>
      <c r="R34" s="1386">
        <v>49</v>
      </c>
      <c r="S34" s="1386">
        <v>49</v>
      </c>
      <c r="T34" s="1386">
        <v>47</v>
      </c>
      <c r="U34" s="1386">
        <v>49</v>
      </c>
      <c r="V34" s="1386">
        <v>52</v>
      </c>
      <c r="W34" s="1387">
        <v>52</v>
      </c>
      <c r="X34" s="1385">
        <v>56</v>
      </c>
      <c r="Y34" s="1519">
        <v>59</v>
      </c>
      <c r="Z34" s="136">
        <v>51</v>
      </c>
      <c r="AA34" s="836">
        <v>1160</v>
      </c>
    </row>
    <row r="35" spans="1:27">
      <c r="A35" s="310" t="s">
        <v>112</v>
      </c>
      <c r="B35" s="336" t="s">
        <v>88</v>
      </c>
      <c r="C35" s="1385">
        <v>71</v>
      </c>
      <c r="D35" s="1385">
        <v>71</v>
      </c>
      <c r="E35" s="1385">
        <v>68</v>
      </c>
      <c r="F35" s="1385">
        <v>67</v>
      </c>
      <c r="G35" s="1385">
        <v>67</v>
      </c>
      <c r="H35" s="1385">
        <v>66</v>
      </c>
      <c r="I35" s="1385">
        <v>64</v>
      </c>
      <c r="J35" s="1385">
        <v>63</v>
      </c>
      <c r="K35" s="1385">
        <v>62</v>
      </c>
      <c r="L35" s="1385">
        <v>61</v>
      </c>
      <c r="M35" s="1385">
        <v>61</v>
      </c>
      <c r="N35" s="1385">
        <v>61</v>
      </c>
      <c r="O35" s="1385">
        <v>62</v>
      </c>
      <c r="P35" s="1386">
        <v>59</v>
      </c>
      <c r="Q35" s="1386">
        <v>58</v>
      </c>
      <c r="R35" s="1386">
        <v>60</v>
      </c>
      <c r="S35" s="1386">
        <v>58</v>
      </c>
      <c r="T35" s="1386">
        <v>58</v>
      </c>
      <c r="U35" s="1386">
        <v>61</v>
      </c>
      <c r="V35" s="1386">
        <v>57</v>
      </c>
      <c r="W35" s="1387">
        <v>59</v>
      </c>
      <c r="X35" s="1385">
        <v>65</v>
      </c>
      <c r="Y35" s="1519">
        <v>68</v>
      </c>
      <c r="Z35" s="136">
        <v>61</v>
      </c>
      <c r="AA35" s="836">
        <v>1400</v>
      </c>
    </row>
    <row r="36" spans="1:27">
      <c r="A36" s="310" t="s">
        <v>112</v>
      </c>
      <c r="B36" s="336" t="s">
        <v>89</v>
      </c>
      <c r="C36" s="1385">
        <v>80</v>
      </c>
      <c r="D36" s="1385">
        <v>79</v>
      </c>
      <c r="E36" s="1385">
        <v>78</v>
      </c>
      <c r="F36" s="1385">
        <v>76</v>
      </c>
      <c r="G36" s="1385">
        <v>76</v>
      </c>
      <c r="H36" s="1385">
        <v>76</v>
      </c>
      <c r="I36" s="1385">
        <v>71</v>
      </c>
      <c r="J36" s="1385">
        <v>74</v>
      </c>
      <c r="K36" s="1385">
        <v>70</v>
      </c>
      <c r="L36" s="1385">
        <v>71</v>
      </c>
      <c r="M36" s="1385">
        <v>72</v>
      </c>
      <c r="N36" s="1385">
        <v>67</v>
      </c>
      <c r="O36" s="1385">
        <v>71</v>
      </c>
      <c r="P36" s="1386">
        <v>70</v>
      </c>
      <c r="Q36" s="1386">
        <v>65</v>
      </c>
      <c r="R36" s="1386">
        <v>68</v>
      </c>
      <c r="S36" s="1386">
        <v>68</v>
      </c>
      <c r="T36" s="1386">
        <v>68</v>
      </c>
      <c r="U36" s="1386">
        <v>69</v>
      </c>
      <c r="V36" s="1386">
        <v>66</v>
      </c>
      <c r="W36" s="1387">
        <v>67</v>
      </c>
      <c r="X36" s="1385">
        <v>69</v>
      </c>
      <c r="Y36" s="1519">
        <v>75</v>
      </c>
      <c r="Z36" s="136">
        <v>70</v>
      </c>
      <c r="AA36" s="836">
        <v>1120</v>
      </c>
    </row>
    <row r="37" spans="1:27">
      <c r="A37" s="310" t="s">
        <v>112</v>
      </c>
      <c r="B37" s="336" t="s">
        <v>90</v>
      </c>
      <c r="C37" s="1385">
        <v>87</v>
      </c>
      <c r="D37" s="1385">
        <v>86</v>
      </c>
      <c r="E37" s="1385">
        <v>84</v>
      </c>
      <c r="F37" s="1385">
        <v>84</v>
      </c>
      <c r="G37" s="1385">
        <v>84</v>
      </c>
      <c r="H37" s="1385">
        <v>82</v>
      </c>
      <c r="I37" s="1385">
        <v>83</v>
      </c>
      <c r="J37" s="1385">
        <v>81</v>
      </c>
      <c r="K37" s="1385">
        <v>77</v>
      </c>
      <c r="L37" s="1385">
        <v>80</v>
      </c>
      <c r="M37" s="1385">
        <v>75</v>
      </c>
      <c r="N37" s="1385">
        <v>78</v>
      </c>
      <c r="O37" s="1385">
        <v>75</v>
      </c>
      <c r="P37" s="1386">
        <v>75</v>
      </c>
      <c r="Q37" s="1386">
        <v>75</v>
      </c>
      <c r="R37" s="1386">
        <v>73</v>
      </c>
      <c r="S37" s="1386">
        <v>71</v>
      </c>
      <c r="T37" s="1386">
        <v>75</v>
      </c>
      <c r="U37" s="1386">
        <v>71</v>
      </c>
      <c r="V37" s="1386">
        <v>70</v>
      </c>
      <c r="W37" s="1387">
        <v>75</v>
      </c>
      <c r="X37" s="1385">
        <v>80</v>
      </c>
      <c r="Y37" s="1519">
        <v>79</v>
      </c>
      <c r="Z37" s="136">
        <v>76</v>
      </c>
      <c r="AA37" s="836">
        <v>950</v>
      </c>
    </row>
    <row r="38" spans="1:27">
      <c r="A38" s="310" t="s">
        <v>112</v>
      </c>
      <c r="B38" s="336" t="s">
        <v>91</v>
      </c>
      <c r="C38" s="1385">
        <v>90</v>
      </c>
      <c r="D38" s="1385">
        <v>86</v>
      </c>
      <c r="E38" s="1385">
        <v>88</v>
      </c>
      <c r="F38" s="1385">
        <v>86</v>
      </c>
      <c r="G38" s="1385">
        <v>88</v>
      </c>
      <c r="H38" s="1385">
        <v>89</v>
      </c>
      <c r="I38" s="1385">
        <v>85</v>
      </c>
      <c r="J38" s="1385">
        <v>85</v>
      </c>
      <c r="K38" s="1385">
        <v>86</v>
      </c>
      <c r="L38" s="1385">
        <v>85</v>
      </c>
      <c r="M38" s="1385">
        <v>83</v>
      </c>
      <c r="N38" s="1385">
        <v>81</v>
      </c>
      <c r="O38" s="1385">
        <v>81</v>
      </c>
      <c r="P38" s="1386">
        <v>84</v>
      </c>
      <c r="Q38" s="1386">
        <v>81</v>
      </c>
      <c r="R38" s="1386">
        <v>82</v>
      </c>
      <c r="S38" s="1386">
        <v>80</v>
      </c>
      <c r="T38" s="1386">
        <v>81</v>
      </c>
      <c r="U38" s="1386">
        <v>78</v>
      </c>
      <c r="V38" s="1386">
        <v>81</v>
      </c>
      <c r="W38" s="1387">
        <v>79</v>
      </c>
      <c r="X38" s="1385">
        <v>82</v>
      </c>
      <c r="Y38" s="1519">
        <v>82</v>
      </c>
      <c r="Z38" s="136">
        <v>78</v>
      </c>
      <c r="AA38" s="836">
        <v>1280</v>
      </c>
    </row>
    <row r="39" spans="1:27">
      <c r="A39" s="310" t="s">
        <v>112</v>
      </c>
      <c r="B39" s="336" t="s">
        <v>92</v>
      </c>
      <c r="C39" s="1385">
        <v>92</v>
      </c>
      <c r="D39" s="1385">
        <v>87</v>
      </c>
      <c r="E39" s="1385">
        <v>88</v>
      </c>
      <c r="F39" s="1385">
        <v>89</v>
      </c>
      <c r="G39" s="1385">
        <v>88</v>
      </c>
      <c r="H39" s="1385">
        <v>91</v>
      </c>
      <c r="I39" s="1385">
        <v>90</v>
      </c>
      <c r="J39" s="1385">
        <v>92</v>
      </c>
      <c r="K39" s="1385">
        <v>91</v>
      </c>
      <c r="L39" s="1385">
        <v>90</v>
      </c>
      <c r="M39" s="1385">
        <v>91</v>
      </c>
      <c r="N39" s="1385">
        <v>90</v>
      </c>
      <c r="O39" s="1385">
        <v>86</v>
      </c>
      <c r="P39" s="1386">
        <v>88</v>
      </c>
      <c r="Q39" s="1386">
        <v>88</v>
      </c>
      <c r="R39" s="1386">
        <v>88</v>
      </c>
      <c r="S39" s="1386">
        <v>85</v>
      </c>
      <c r="T39" s="1386">
        <v>87</v>
      </c>
      <c r="U39" s="1386">
        <v>86</v>
      </c>
      <c r="V39" s="1386">
        <v>84</v>
      </c>
      <c r="W39" s="1387">
        <v>86</v>
      </c>
      <c r="X39" s="1385">
        <v>82</v>
      </c>
      <c r="Y39" s="1519">
        <v>83</v>
      </c>
      <c r="Z39" s="136">
        <v>84</v>
      </c>
      <c r="AA39" s="836">
        <v>940</v>
      </c>
    </row>
    <row r="40" spans="1:27">
      <c r="A40" s="1389" t="s">
        <v>112</v>
      </c>
      <c r="B40" s="1283" t="s">
        <v>93</v>
      </c>
      <c r="C40" s="1400">
        <v>91</v>
      </c>
      <c r="D40" s="1400">
        <v>94</v>
      </c>
      <c r="E40" s="1400">
        <v>94</v>
      </c>
      <c r="F40" s="1400">
        <v>90</v>
      </c>
      <c r="G40" s="1400">
        <v>93</v>
      </c>
      <c r="H40" s="1400">
        <v>93</v>
      </c>
      <c r="I40" s="1400">
        <v>92</v>
      </c>
      <c r="J40" s="1400">
        <v>91</v>
      </c>
      <c r="K40" s="1400">
        <v>91</v>
      </c>
      <c r="L40" s="1400">
        <v>91</v>
      </c>
      <c r="M40" s="1400">
        <v>94</v>
      </c>
      <c r="N40" s="1400">
        <v>90</v>
      </c>
      <c r="O40" s="1400">
        <v>94</v>
      </c>
      <c r="P40" s="1398">
        <v>92</v>
      </c>
      <c r="Q40" s="1398">
        <v>92</v>
      </c>
      <c r="R40" s="1398">
        <v>93</v>
      </c>
      <c r="S40" s="1398">
        <v>92</v>
      </c>
      <c r="T40" s="1398">
        <v>91</v>
      </c>
      <c r="U40" s="1398">
        <v>91</v>
      </c>
      <c r="V40" s="1398">
        <v>90</v>
      </c>
      <c r="W40" s="1399">
        <v>91</v>
      </c>
      <c r="X40" s="1400">
        <v>91</v>
      </c>
      <c r="Y40" s="1520">
        <v>88</v>
      </c>
      <c r="Z40" s="837">
        <v>89</v>
      </c>
      <c r="AA40" s="1354">
        <v>1520</v>
      </c>
    </row>
    <row r="41" spans="1:27">
      <c r="A41" s="310" t="s">
        <v>654</v>
      </c>
      <c r="B41" s="336" t="s">
        <v>666</v>
      </c>
      <c r="C41" s="1524" t="s">
        <v>959</v>
      </c>
      <c r="D41" s="1524" t="s">
        <v>959</v>
      </c>
      <c r="E41" s="1524" t="s">
        <v>959</v>
      </c>
      <c r="F41" s="1524" t="s">
        <v>959</v>
      </c>
      <c r="G41" s="1524" t="s">
        <v>959</v>
      </c>
      <c r="H41" s="1524" t="s">
        <v>959</v>
      </c>
      <c r="I41" s="1524" t="s">
        <v>959</v>
      </c>
      <c r="J41" s="1524" t="s">
        <v>959</v>
      </c>
      <c r="K41" s="1524" t="s">
        <v>959</v>
      </c>
      <c r="L41" s="1524" t="s">
        <v>959</v>
      </c>
      <c r="M41" s="1524" t="s">
        <v>959</v>
      </c>
      <c r="N41" s="1524" t="s">
        <v>959</v>
      </c>
      <c r="O41" s="1524" t="s">
        <v>959</v>
      </c>
      <c r="P41" s="1524" t="s">
        <v>959</v>
      </c>
      <c r="Q41" s="1524" t="s">
        <v>959</v>
      </c>
      <c r="R41" s="1524" t="s">
        <v>959</v>
      </c>
      <c r="S41" s="1524" t="s">
        <v>959</v>
      </c>
      <c r="T41" s="1524" t="s">
        <v>959</v>
      </c>
      <c r="U41" s="1524" t="s">
        <v>959</v>
      </c>
      <c r="V41" s="1524" t="s">
        <v>959</v>
      </c>
      <c r="W41" s="1525" t="s">
        <v>959</v>
      </c>
      <c r="X41" s="1524" t="s">
        <v>959</v>
      </c>
      <c r="Y41" s="1519">
        <v>64</v>
      </c>
      <c r="Z41" s="136">
        <v>59</v>
      </c>
      <c r="AA41" s="1352">
        <v>1940</v>
      </c>
    </row>
    <row r="42" spans="1:27">
      <c r="A42" s="310" t="s">
        <v>654</v>
      </c>
      <c r="B42" s="336">
        <v>2</v>
      </c>
      <c r="C42" s="1524" t="s">
        <v>959</v>
      </c>
      <c r="D42" s="1524" t="s">
        <v>959</v>
      </c>
      <c r="E42" s="1524" t="s">
        <v>959</v>
      </c>
      <c r="F42" s="1524" t="s">
        <v>959</v>
      </c>
      <c r="G42" s="1524" t="s">
        <v>959</v>
      </c>
      <c r="H42" s="1524" t="s">
        <v>959</v>
      </c>
      <c r="I42" s="1524" t="s">
        <v>959</v>
      </c>
      <c r="J42" s="1524" t="s">
        <v>959</v>
      </c>
      <c r="K42" s="1524" t="s">
        <v>959</v>
      </c>
      <c r="L42" s="1524" t="s">
        <v>959</v>
      </c>
      <c r="M42" s="1524" t="s">
        <v>959</v>
      </c>
      <c r="N42" s="1524" t="s">
        <v>959</v>
      </c>
      <c r="O42" s="1524" t="s">
        <v>959</v>
      </c>
      <c r="P42" s="1524" t="s">
        <v>959</v>
      </c>
      <c r="Q42" s="1524" t="s">
        <v>959</v>
      </c>
      <c r="R42" s="1524" t="s">
        <v>959</v>
      </c>
      <c r="S42" s="1524" t="s">
        <v>959</v>
      </c>
      <c r="T42" s="1524" t="s">
        <v>959</v>
      </c>
      <c r="U42" s="1524" t="s">
        <v>959</v>
      </c>
      <c r="V42" s="1524" t="s">
        <v>959</v>
      </c>
      <c r="W42" s="1526" t="s">
        <v>959</v>
      </c>
      <c r="X42" s="1524" t="s">
        <v>959</v>
      </c>
      <c r="Y42" s="1519">
        <v>70</v>
      </c>
      <c r="Z42" s="136">
        <v>64</v>
      </c>
      <c r="AA42" s="836">
        <v>1920</v>
      </c>
    </row>
    <row r="43" spans="1:27">
      <c r="A43" s="310" t="s">
        <v>654</v>
      </c>
      <c r="B43" s="336">
        <v>3</v>
      </c>
      <c r="C43" s="1524" t="s">
        <v>959</v>
      </c>
      <c r="D43" s="1524" t="s">
        <v>959</v>
      </c>
      <c r="E43" s="1524" t="s">
        <v>959</v>
      </c>
      <c r="F43" s="1524" t="s">
        <v>959</v>
      </c>
      <c r="G43" s="1524" t="s">
        <v>959</v>
      </c>
      <c r="H43" s="1524" t="s">
        <v>959</v>
      </c>
      <c r="I43" s="1524" t="s">
        <v>959</v>
      </c>
      <c r="J43" s="1524" t="s">
        <v>959</v>
      </c>
      <c r="K43" s="1524" t="s">
        <v>959</v>
      </c>
      <c r="L43" s="1524" t="s">
        <v>959</v>
      </c>
      <c r="M43" s="1524" t="s">
        <v>959</v>
      </c>
      <c r="N43" s="1524" t="s">
        <v>959</v>
      </c>
      <c r="O43" s="1524" t="s">
        <v>959</v>
      </c>
      <c r="P43" s="1524" t="s">
        <v>959</v>
      </c>
      <c r="Q43" s="1524" t="s">
        <v>959</v>
      </c>
      <c r="R43" s="1524" t="s">
        <v>959</v>
      </c>
      <c r="S43" s="1524" t="s">
        <v>959</v>
      </c>
      <c r="T43" s="1524" t="s">
        <v>959</v>
      </c>
      <c r="U43" s="1524" t="s">
        <v>959</v>
      </c>
      <c r="V43" s="1524" t="s">
        <v>959</v>
      </c>
      <c r="W43" s="1526" t="s">
        <v>959</v>
      </c>
      <c r="X43" s="1524" t="s">
        <v>959</v>
      </c>
      <c r="Y43" s="1519">
        <v>80</v>
      </c>
      <c r="Z43" s="136">
        <v>74</v>
      </c>
      <c r="AA43" s="836">
        <v>1870</v>
      </c>
    </row>
    <row r="44" spans="1:27">
      <c r="A44" s="310" t="s">
        <v>654</v>
      </c>
      <c r="B44" s="336">
        <v>4</v>
      </c>
      <c r="C44" s="1524" t="s">
        <v>959</v>
      </c>
      <c r="D44" s="1524" t="s">
        <v>959</v>
      </c>
      <c r="E44" s="1524" t="s">
        <v>959</v>
      </c>
      <c r="F44" s="1524" t="s">
        <v>959</v>
      </c>
      <c r="G44" s="1524" t="s">
        <v>959</v>
      </c>
      <c r="H44" s="1524" t="s">
        <v>959</v>
      </c>
      <c r="I44" s="1524" t="s">
        <v>959</v>
      </c>
      <c r="J44" s="1524" t="s">
        <v>959</v>
      </c>
      <c r="K44" s="1524" t="s">
        <v>959</v>
      </c>
      <c r="L44" s="1524" t="s">
        <v>959</v>
      </c>
      <c r="M44" s="1524" t="s">
        <v>959</v>
      </c>
      <c r="N44" s="1524" t="s">
        <v>959</v>
      </c>
      <c r="O44" s="1524" t="s">
        <v>959</v>
      </c>
      <c r="P44" s="1524" t="s">
        <v>959</v>
      </c>
      <c r="Q44" s="1524" t="s">
        <v>959</v>
      </c>
      <c r="R44" s="1524" t="s">
        <v>959</v>
      </c>
      <c r="S44" s="1524" t="s">
        <v>959</v>
      </c>
      <c r="T44" s="1524" t="s">
        <v>959</v>
      </c>
      <c r="U44" s="1524" t="s">
        <v>959</v>
      </c>
      <c r="V44" s="1524" t="s">
        <v>959</v>
      </c>
      <c r="W44" s="1526" t="s">
        <v>959</v>
      </c>
      <c r="X44" s="1524" t="s">
        <v>959</v>
      </c>
      <c r="Y44" s="1519">
        <v>83</v>
      </c>
      <c r="Z44" s="136">
        <v>81</v>
      </c>
      <c r="AA44" s="836">
        <v>1750</v>
      </c>
    </row>
    <row r="45" spans="1:27">
      <c r="A45" s="310" t="s">
        <v>654</v>
      </c>
      <c r="B45" s="336" t="s">
        <v>667</v>
      </c>
      <c r="C45" s="1524" t="s">
        <v>959</v>
      </c>
      <c r="D45" s="1524" t="s">
        <v>959</v>
      </c>
      <c r="E45" s="1524" t="s">
        <v>959</v>
      </c>
      <c r="F45" s="1524" t="s">
        <v>959</v>
      </c>
      <c r="G45" s="1524" t="s">
        <v>959</v>
      </c>
      <c r="H45" s="1524" t="s">
        <v>959</v>
      </c>
      <c r="I45" s="1524" t="s">
        <v>959</v>
      </c>
      <c r="J45" s="1524" t="s">
        <v>959</v>
      </c>
      <c r="K45" s="1524" t="s">
        <v>959</v>
      </c>
      <c r="L45" s="1524" t="s">
        <v>959</v>
      </c>
      <c r="M45" s="1524" t="s">
        <v>959</v>
      </c>
      <c r="N45" s="1524" t="s">
        <v>959</v>
      </c>
      <c r="O45" s="1524" t="s">
        <v>959</v>
      </c>
      <c r="P45" s="1524" t="s">
        <v>959</v>
      </c>
      <c r="Q45" s="1524" t="s">
        <v>959</v>
      </c>
      <c r="R45" s="1524" t="s">
        <v>959</v>
      </c>
      <c r="S45" s="1524" t="s">
        <v>959</v>
      </c>
      <c r="T45" s="1524" t="s">
        <v>959</v>
      </c>
      <c r="U45" s="1524" t="s">
        <v>959</v>
      </c>
      <c r="V45" s="1524" t="s">
        <v>959</v>
      </c>
      <c r="W45" s="1527" t="s">
        <v>959</v>
      </c>
      <c r="X45" s="1524" t="s">
        <v>959</v>
      </c>
      <c r="Y45" s="1519">
        <v>89</v>
      </c>
      <c r="Z45" s="136">
        <v>87</v>
      </c>
      <c r="AA45" s="833">
        <v>1720</v>
      </c>
    </row>
    <row r="46" spans="1:27">
      <c r="A46" s="312" t="s">
        <v>113</v>
      </c>
      <c r="B46" s="1282" t="s">
        <v>671</v>
      </c>
      <c r="C46" s="1401">
        <v>39</v>
      </c>
      <c r="D46" s="1401">
        <v>42</v>
      </c>
      <c r="E46" s="1401">
        <v>41</v>
      </c>
      <c r="F46" s="1401">
        <v>41</v>
      </c>
      <c r="G46" s="1401">
        <v>41</v>
      </c>
      <c r="H46" s="1401">
        <v>42</v>
      </c>
      <c r="I46" s="1401">
        <v>42</v>
      </c>
      <c r="J46" s="1401">
        <v>42</v>
      </c>
      <c r="K46" s="1401">
        <v>45</v>
      </c>
      <c r="L46" s="1401">
        <v>44</v>
      </c>
      <c r="M46" s="1401">
        <v>45</v>
      </c>
      <c r="N46" s="1401">
        <v>45</v>
      </c>
      <c r="O46" s="1401">
        <v>44</v>
      </c>
      <c r="P46" s="1402">
        <v>47</v>
      </c>
      <c r="Q46" s="1402">
        <v>44</v>
      </c>
      <c r="R46" s="1402">
        <v>46</v>
      </c>
      <c r="S46" s="1402">
        <v>46</v>
      </c>
      <c r="T46" s="1402">
        <v>50</v>
      </c>
      <c r="U46" s="1402">
        <v>47</v>
      </c>
      <c r="V46" s="1402">
        <v>50</v>
      </c>
      <c r="W46" s="1403">
        <v>49</v>
      </c>
      <c r="X46" s="1401">
        <v>60</v>
      </c>
      <c r="Y46" s="1521">
        <v>61</v>
      </c>
      <c r="Z46" s="1076">
        <v>55</v>
      </c>
      <c r="AA46" s="1353">
        <v>1650</v>
      </c>
    </row>
    <row r="47" spans="1:27">
      <c r="A47" s="310" t="s">
        <v>113</v>
      </c>
      <c r="B47" s="336">
        <v>2</v>
      </c>
      <c r="C47" s="1385">
        <v>55</v>
      </c>
      <c r="D47" s="1385">
        <v>53</v>
      </c>
      <c r="E47" s="1385">
        <v>54</v>
      </c>
      <c r="F47" s="1385">
        <v>56</v>
      </c>
      <c r="G47" s="1385">
        <v>57</v>
      </c>
      <c r="H47" s="1385">
        <v>57</v>
      </c>
      <c r="I47" s="1385">
        <v>58</v>
      </c>
      <c r="J47" s="1385">
        <v>57</v>
      </c>
      <c r="K47" s="1385">
        <v>59</v>
      </c>
      <c r="L47" s="1385">
        <v>59</v>
      </c>
      <c r="M47" s="1385">
        <v>60</v>
      </c>
      <c r="N47" s="1385">
        <v>61</v>
      </c>
      <c r="O47" s="1385">
        <v>59</v>
      </c>
      <c r="P47" s="1386">
        <v>61</v>
      </c>
      <c r="Q47" s="1386">
        <v>61</v>
      </c>
      <c r="R47" s="1386">
        <v>62</v>
      </c>
      <c r="S47" s="1386">
        <v>59</v>
      </c>
      <c r="T47" s="1386">
        <v>61</v>
      </c>
      <c r="U47" s="1386">
        <v>62</v>
      </c>
      <c r="V47" s="1386">
        <v>62</v>
      </c>
      <c r="W47" s="1387">
        <v>65</v>
      </c>
      <c r="X47" s="1385">
        <v>73</v>
      </c>
      <c r="Y47" s="1519">
        <v>73</v>
      </c>
      <c r="Z47" s="136">
        <v>66</v>
      </c>
      <c r="AA47" s="836">
        <v>1820</v>
      </c>
    </row>
    <row r="48" spans="1:27">
      <c r="A48" s="310" t="s">
        <v>113</v>
      </c>
      <c r="B48" s="336">
        <v>3</v>
      </c>
      <c r="C48" s="1385">
        <v>66</v>
      </c>
      <c r="D48" s="1385">
        <v>68</v>
      </c>
      <c r="E48" s="1385">
        <v>68</v>
      </c>
      <c r="F48" s="1385">
        <v>68</v>
      </c>
      <c r="G48" s="1385">
        <v>70</v>
      </c>
      <c r="H48" s="1385">
        <v>68</v>
      </c>
      <c r="I48" s="1385">
        <v>67</v>
      </c>
      <c r="J48" s="1385">
        <v>71</v>
      </c>
      <c r="K48" s="1385">
        <v>70</v>
      </c>
      <c r="L48" s="1385">
        <v>73</v>
      </c>
      <c r="M48" s="1385">
        <v>71</v>
      </c>
      <c r="N48" s="1385">
        <v>72</v>
      </c>
      <c r="O48" s="1385">
        <v>70</v>
      </c>
      <c r="P48" s="1386">
        <v>70</v>
      </c>
      <c r="Q48" s="1386">
        <v>73</v>
      </c>
      <c r="R48" s="1386">
        <v>75</v>
      </c>
      <c r="S48" s="1386">
        <v>71</v>
      </c>
      <c r="T48" s="1386">
        <v>72</v>
      </c>
      <c r="U48" s="1386">
        <v>74</v>
      </c>
      <c r="V48" s="1386">
        <v>73</v>
      </c>
      <c r="W48" s="1387">
        <v>73</v>
      </c>
      <c r="X48" s="1385">
        <v>77</v>
      </c>
      <c r="Y48" s="1519">
        <v>80</v>
      </c>
      <c r="Z48" s="136">
        <v>74</v>
      </c>
      <c r="AA48" s="836">
        <v>2180</v>
      </c>
    </row>
    <row r="49" spans="1:27">
      <c r="A49" s="310" t="s">
        <v>113</v>
      </c>
      <c r="B49" s="336">
        <v>4</v>
      </c>
      <c r="C49" s="1385">
        <v>77</v>
      </c>
      <c r="D49" s="1385">
        <v>74</v>
      </c>
      <c r="E49" s="1385">
        <v>77</v>
      </c>
      <c r="F49" s="1385">
        <v>77</v>
      </c>
      <c r="G49" s="1385">
        <v>77</v>
      </c>
      <c r="H49" s="1385">
        <v>79</v>
      </c>
      <c r="I49" s="1385">
        <v>78</v>
      </c>
      <c r="J49" s="1385">
        <v>80</v>
      </c>
      <c r="K49" s="1385">
        <v>77</v>
      </c>
      <c r="L49" s="1385">
        <v>80</v>
      </c>
      <c r="M49" s="1385">
        <v>79</v>
      </c>
      <c r="N49" s="1385">
        <v>77</v>
      </c>
      <c r="O49" s="1385">
        <v>78</v>
      </c>
      <c r="P49" s="1386">
        <v>80</v>
      </c>
      <c r="Q49" s="1386">
        <v>79</v>
      </c>
      <c r="R49" s="1386">
        <v>79</v>
      </c>
      <c r="S49" s="1386">
        <v>81</v>
      </c>
      <c r="T49" s="1386">
        <v>80</v>
      </c>
      <c r="U49" s="1386">
        <v>82</v>
      </c>
      <c r="V49" s="1386">
        <v>78</v>
      </c>
      <c r="W49" s="1387">
        <v>82</v>
      </c>
      <c r="X49" s="1385">
        <v>83</v>
      </c>
      <c r="Y49" s="1519">
        <v>85</v>
      </c>
      <c r="Z49" s="136">
        <v>84</v>
      </c>
      <c r="AA49" s="836">
        <v>2190</v>
      </c>
    </row>
    <row r="50" spans="1:27">
      <c r="A50" s="1389" t="s">
        <v>113</v>
      </c>
      <c r="B50" s="1283" t="s">
        <v>672</v>
      </c>
      <c r="C50" s="1400">
        <v>83</v>
      </c>
      <c r="D50" s="1400">
        <v>81</v>
      </c>
      <c r="E50" s="1400">
        <v>82</v>
      </c>
      <c r="F50" s="1400">
        <v>82</v>
      </c>
      <c r="G50" s="1400">
        <v>82</v>
      </c>
      <c r="H50" s="1400">
        <v>84</v>
      </c>
      <c r="I50" s="1400">
        <v>83</v>
      </c>
      <c r="J50" s="1400">
        <v>83</v>
      </c>
      <c r="K50" s="1400">
        <v>84</v>
      </c>
      <c r="L50" s="1400">
        <v>83</v>
      </c>
      <c r="M50" s="1400">
        <v>84</v>
      </c>
      <c r="N50" s="1400">
        <v>82</v>
      </c>
      <c r="O50" s="1400">
        <v>83</v>
      </c>
      <c r="P50" s="1398">
        <v>84</v>
      </c>
      <c r="Q50" s="1398">
        <v>84</v>
      </c>
      <c r="R50" s="1398">
        <v>81</v>
      </c>
      <c r="S50" s="1398">
        <v>82</v>
      </c>
      <c r="T50" s="1398">
        <v>82</v>
      </c>
      <c r="U50" s="1398">
        <v>82</v>
      </c>
      <c r="V50" s="1398">
        <v>83</v>
      </c>
      <c r="W50" s="1399">
        <v>86</v>
      </c>
      <c r="X50" s="1400">
        <v>83</v>
      </c>
      <c r="Y50" s="1520">
        <v>86</v>
      </c>
      <c r="Z50" s="837">
        <v>84</v>
      </c>
      <c r="AA50" s="1354">
        <v>1760</v>
      </c>
    </row>
    <row r="51" spans="1:27">
      <c r="A51" s="310" t="s">
        <v>668</v>
      </c>
      <c r="B51" s="336" t="s">
        <v>96</v>
      </c>
      <c r="C51" s="1267">
        <v>56</v>
      </c>
      <c r="D51" s="328">
        <v>57</v>
      </c>
      <c r="E51" s="328">
        <v>58</v>
      </c>
      <c r="F51" s="328">
        <v>58</v>
      </c>
      <c r="G51" s="328">
        <v>59</v>
      </c>
      <c r="H51" s="328">
        <v>59</v>
      </c>
      <c r="I51" s="328">
        <v>59</v>
      </c>
      <c r="J51" s="328">
        <v>59</v>
      </c>
      <c r="K51" s="328">
        <v>59</v>
      </c>
      <c r="L51" s="328">
        <v>58</v>
      </c>
      <c r="M51" s="328">
        <v>61</v>
      </c>
      <c r="N51" s="328">
        <v>61</v>
      </c>
      <c r="O51" s="328">
        <v>60</v>
      </c>
      <c r="P51" s="328">
        <v>62</v>
      </c>
      <c r="Q51" s="328">
        <v>61</v>
      </c>
      <c r="R51" s="328">
        <v>60</v>
      </c>
      <c r="S51" s="328">
        <v>61</v>
      </c>
      <c r="T51" s="328">
        <v>62</v>
      </c>
      <c r="U51" s="328">
        <v>61</v>
      </c>
      <c r="V51" s="328">
        <v>61</v>
      </c>
      <c r="W51" s="1269">
        <v>63</v>
      </c>
      <c r="X51" s="328">
        <v>70</v>
      </c>
      <c r="Y51" s="1269">
        <v>71</v>
      </c>
      <c r="Z51" s="328">
        <v>65</v>
      </c>
      <c r="AA51" s="1352">
        <v>3200</v>
      </c>
    </row>
    <row r="52" spans="1:27">
      <c r="A52" s="310" t="s">
        <v>668</v>
      </c>
      <c r="B52" s="336" t="s">
        <v>97</v>
      </c>
      <c r="C52" s="1267">
        <v>63</v>
      </c>
      <c r="D52" s="328">
        <v>62</v>
      </c>
      <c r="E52" s="328">
        <v>62</v>
      </c>
      <c r="F52" s="328">
        <v>65</v>
      </c>
      <c r="G52" s="328">
        <v>64</v>
      </c>
      <c r="H52" s="328">
        <v>65</v>
      </c>
      <c r="I52" s="328">
        <v>66</v>
      </c>
      <c r="J52" s="328">
        <v>65</v>
      </c>
      <c r="K52" s="328">
        <v>67</v>
      </c>
      <c r="L52" s="328">
        <v>68</v>
      </c>
      <c r="M52" s="328">
        <v>67</v>
      </c>
      <c r="N52" s="328">
        <v>67</v>
      </c>
      <c r="O52" s="328">
        <v>68</v>
      </c>
      <c r="P52" s="328">
        <v>67</v>
      </c>
      <c r="Q52" s="328">
        <v>66</v>
      </c>
      <c r="R52" s="328">
        <v>68</v>
      </c>
      <c r="S52" s="328">
        <v>66</v>
      </c>
      <c r="T52" s="328">
        <v>67</v>
      </c>
      <c r="U52" s="328">
        <v>71</v>
      </c>
      <c r="V52" s="328">
        <v>71</v>
      </c>
      <c r="W52" s="1269">
        <v>70</v>
      </c>
      <c r="X52" s="328">
        <v>77</v>
      </c>
      <c r="Y52" s="1269">
        <v>78</v>
      </c>
      <c r="Z52" s="328">
        <v>72</v>
      </c>
      <c r="AA52" s="836">
        <v>2770</v>
      </c>
    </row>
    <row r="53" spans="1:27">
      <c r="A53" s="310" t="s">
        <v>668</v>
      </c>
      <c r="B53" s="336" t="s">
        <v>98</v>
      </c>
      <c r="C53" s="1267">
        <v>69</v>
      </c>
      <c r="D53" s="328">
        <v>67</v>
      </c>
      <c r="E53" s="328">
        <v>70</v>
      </c>
      <c r="F53" s="328">
        <v>67</v>
      </c>
      <c r="G53" s="328">
        <v>70</v>
      </c>
      <c r="H53" s="328">
        <v>69</v>
      </c>
      <c r="I53" s="328">
        <v>69</v>
      </c>
      <c r="J53" s="328">
        <v>72</v>
      </c>
      <c r="K53" s="328">
        <v>71</v>
      </c>
      <c r="L53" s="328">
        <v>72</v>
      </c>
      <c r="M53" s="328">
        <v>73</v>
      </c>
      <c r="N53" s="328">
        <v>72</v>
      </c>
      <c r="O53" s="328">
        <v>70</v>
      </c>
      <c r="P53" s="328">
        <v>75</v>
      </c>
      <c r="Q53" s="328">
        <v>73</v>
      </c>
      <c r="R53" s="328">
        <v>73</v>
      </c>
      <c r="S53" s="328">
        <v>76</v>
      </c>
      <c r="T53" s="328">
        <v>76</v>
      </c>
      <c r="U53" s="328">
        <v>75</v>
      </c>
      <c r="V53" s="328">
        <v>76</v>
      </c>
      <c r="W53" s="1269">
        <v>79</v>
      </c>
      <c r="X53" s="328">
        <v>76</v>
      </c>
      <c r="Y53" s="1269">
        <v>85</v>
      </c>
      <c r="Z53" s="328">
        <v>80</v>
      </c>
      <c r="AA53" s="836">
        <v>870</v>
      </c>
    </row>
    <row r="54" spans="1:27">
      <c r="A54" s="310" t="s">
        <v>668</v>
      </c>
      <c r="B54" s="336" t="s">
        <v>99</v>
      </c>
      <c r="C54" s="1267">
        <v>62</v>
      </c>
      <c r="D54" s="328">
        <v>69</v>
      </c>
      <c r="E54" s="328">
        <v>69</v>
      </c>
      <c r="F54" s="328">
        <v>69</v>
      </c>
      <c r="G54" s="328">
        <v>67</v>
      </c>
      <c r="H54" s="328">
        <v>63</v>
      </c>
      <c r="I54" s="328">
        <v>67</v>
      </c>
      <c r="J54" s="328">
        <v>66</v>
      </c>
      <c r="K54" s="328">
        <v>66</v>
      </c>
      <c r="L54" s="328">
        <v>75</v>
      </c>
      <c r="M54" s="328">
        <v>71</v>
      </c>
      <c r="N54" s="328">
        <v>72</v>
      </c>
      <c r="O54" s="328">
        <v>67</v>
      </c>
      <c r="P54" s="328">
        <v>67</v>
      </c>
      <c r="Q54" s="328">
        <v>71</v>
      </c>
      <c r="R54" s="328">
        <v>68</v>
      </c>
      <c r="S54" s="328">
        <v>64</v>
      </c>
      <c r="T54" s="328">
        <v>73</v>
      </c>
      <c r="U54" s="328">
        <v>74</v>
      </c>
      <c r="V54" s="328">
        <v>66</v>
      </c>
      <c r="W54" s="1269">
        <v>72</v>
      </c>
      <c r="X54" s="328">
        <v>85</v>
      </c>
      <c r="Y54" s="1269">
        <v>79</v>
      </c>
      <c r="Z54" s="328">
        <v>74</v>
      </c>
      <c r="AA54" s="836">
        <v>520</v>
      </c>
    </row>
    <row r="55" spans="1:27">
      <c r="A55" s="310" t="s">
        <v>668</v>
      </c>
      <c r="B55" s="336" t="s">
        <v>100</v>
      </c>
      <c r="C55" s="1267">
        <v>77</v>
      </c>
      <c r="D55" s="328">
        <v>76</v>
      </c>
      <c r="E55" s="328">
        <v>78</v>
      </c>
      <c r="F55" s="328">
        <v>78</v>
      </c>
      <c r="G55" s="328">
        <v>80</v>
      </c>
      <c r="H55" s="328">
        <v>79</v>
      </c>
      <c r="I55" s="328">
        <v>78</v>
      </c>
      <c r="J55" s="328">
        <v>80</v>
      </c>
      <c r="K55" s="328">
        <v>81</v>
      </c>
      <c r="L55" s="328">
        <v>84</v>
      </c>
      <c r="M55" s="328">
        <v>85</v>
      </c>
      <c r="N55" s="328">
        <v>82</v>
      </c>
      <c r="O55" s="328">
        <v>82</v>
      </c>
      <c r="P55" s="328">
        <v>83</v>
      </c>
      <c r="Q55" s="328">
        <v>85</v>
      </c>
      <c r="R55" s="328">
        <v>83</v>
      </c>
      <c r="S55" s="328">
        <v>84</v>
      </c>
      <c r="T55" s="328">
        <v>85</v>
      </c>
      <c r="U55" s="328">
        <v>83</v>
      </c>
      <c r="V55" s="328">
        <v>82</v>
      </c>
      <c r="W55" s="1269">
        <v>86</v>
      </c>
      <c r="X55" s="328">
        <v>83</v>
      </c>
      <c r="Y55" s="1269">
        <v>88</v>
      </c>
      <c r="Z55" s="328">
        <v>86</v>
      </c>
      <c r="AA55" s="836">
        <v>1060</v>
      </c>
    </row>
    <row r="56" spans="1:27" ht="16" thickBot="1">
      <c r="A56" s="1392" t="s">
        <v>668</v>
      </c>
      <c r="B56" s="1397" t="s">
        <v>101</v>
      </c>
      <c r="C56" s="1393">
        <v>78</v>
      </c>
      <c r="D56" s="952">
        <v>77</v>
      </c>
      <c r="E56" s="952">
        <v>77</v>
      </c>
      <c r="F56" s="952">
        <v>77</v>
      </c>
      <c r="G56" s="952">
        <v>81</v>
      </c>
      <c r="H56" s="952">
        <v>82</v>
      </c>
      <c r="I56" s="952">
        <v>81</v>
      </c>
      <c r="J56" s="952">
        <v>81</v>
      </c>
      <c r="K56" s="952">
        <v>81</v>
      </c>
      <c r="L56" s="952">
        <v>83</v>
      </c>
      <c r="M56" s="952">
        <v>84</v>
      </c>
      <c r="N56" s="952">
        <v>82</v>
      </c>
      <c r="O56" s="952">
        <v>80</v>
      </c>
      <c r="P56" s="952">
        <v>79</v>
      </c>
      <c r="Q56" s="952">
        <v>87</v>
      </c>
      <c r="R56" s="952">
        <v>84</v>
      </c>
      <c r="S56" s="952">
        <v>81</v>
      </c>
      <c r="T56" s="952">
        <v>82</v>
      </c>
      <c r="U56" s="952">
        <v>83</v>
      </c>
      <c r="V56" s="952">
        <v>81</v>
      </c>
      <c r="W56" s="1394">
        <v>84</v>
      </c>
      <c r="X56" s="952">
        <v>87</v>
      </c>
      <c r="Y56" s="1394">
        <v>86</v>
      </c>
      <c r="Z56" s="952">
        <v>86</v>
      </c>
      <c r="AA56" s="1395">
        <v>1180</v>
      </c>
    </row>
    <row r="57" spans="1:27">
      <c r="A57" s="310"/>
      <c r="B57" s="1388"/>
      <c r="C57" s="1385"/>
      <c r="D57" s="1385"/>
      <c r="E57" s="1385"/>
      <c r="F57" s="1385"/>
      <c r="G57" s="1385"/>
      <c r="H57" s="1385"/>
      <c r="I57" s="1385"/>
      <c r="J57" s="1385"/>
      <c r="K57" s="1385"/>
      <c r="L57" s="1385"/>
      <c r="M57" s="1385"/>
      <c r="N57" s="1385"/>
      <c r="O57" s="1385"/>
      <c r="P57" s="1386"/>
      <c r="Q57" s="1386"/>
      <c r="R57" s="1386"/>
      <c r="S57" s="1386"/>
      <c r="T57" s="1386"/>
      <c r="U57" s="1386"/>
      <c r="V57" s="1386"/>
      <c r="W57" s="1522"/>
      <c r="X57" s="1385"/>
      <c r="Y57" s="1523"/>
      <c r="AA57" s="1265"/>
    </row>
    <row r="58" spans="1:27">
      <c r="A58" s="134"/>
      <c r="B58" s="1388"/>
      <c r="C58" s="1385"/>
      <c r="D58" s="1385"/>
      <c r="E58" s="1385"/>
      <c r="F58" s="1385"/>
      <c r="G58" s="1385"/>
      <c r="H58" s="1385"/>
      <c r="I58" s="1385"/>
      <c r="J58" s="1385"/>
      <c r="K58" s="1385"/>
      <c r="L58" s="1385"/>
      <c r="M58" s="1385"/>
      <c r="N58" s="1385"/>
      <c r="O58" s="1385"/>
      <c r="P58" s="1385"/>
      <c r="Q58" s="1385"/>
      <c r="R58" s="1385"/>
      <c r="S58" s="1385"/>
      <c r="T58" s="1385"/>
      <c r="U58" s="1385"/>
      <c r="V58" s="1385"/>
      <c r="W58" s="1385"/>
      <c r="X58" s="1385"/>
      <c r="Y58" s="1390"/>
      <c r="AA58" s="1391"/>
    </row>
    <row r="59" spans="1:27">
      <c r="A59" s="134"/>
      <c r="B59" s="1388"/>
      <c r="C59" s="1385"/>
      <c r="D59" s="1385"/>
      <c r="E59" s="1385"/>
      <c r="F59" s="1385"/>
      <c r="G59" s="1385"/>
      <c r="H59" s="1385"/>
      <c r="I59" s="1385"/>
      <c r="J59" s="1385"/>
      <c r="K59" s="1385"/>
      <c r="L59" s="1385"/>
      <c r="M59" s="1385"/>
      <c r="N59" s="1385"/>
      <c r="O59" s="1385"/>
      <c r="P59" s="1385"/>
      <c r="Q59" s="1385"/>
      <c r="R59" s="1385"/>
      <c r="S59" s="1385"/>
      <c r="T59" s="1385"/>
      <c r="U59" s="1385"/>
      <c r="V59" s="1385"/>
      <c r="W59" s="1385"/>
      <c r="X59" s="1385"/>
      <c r="Y59" s="1390"/>
      <c r="AA59" s="1391"/>
    </row>
    <row r="60" spans="1:27">
      <c r="A60" s="134"/>
      <c r="B60" s="1388"/>
      <c r="C60" s="1385"/>
      <c r="D60" s="1385"/>
      <c r="E60" s="1385"/>
      <c r="F60" s="1385"/>
      <c r="G60" s="1385"/>
      <c r="H60" s="1385"/>
      <c r="I60" s="1385"/>
      <c r="J60" s="1385"/>
      <c r="K60" s="1385"/>
      <c r="L60" s="1385"/>
      <c r="M60" s="1385"/>
      <c r="N60" s="1385"/>
      <c r="O60" s="1385"/>
      <c r="P60" s="1385"/>
      <c r="Q60" s="1385"/>
      <c r="R60" s="1385"/>
      <c r="S60" s="1385"/>
      <c r="T60" s="1385"/>
      <c r="U60" s="1385"/>
      <c r="V60" s="1385"/>
      <c r="W60" s="1385"/>
      <c r="X60" s="1385"/>
      <c r="Y60" s="1390"/>
      <c r="AA60" s="1391"/>
    </row>
    <row r="61" spans="1:27">
      <c r="A61" s="134"/>
      <c r="B61" s="1388"/>
      <c r="C61" s="1385"/>
      <c r="D61" s="1385"/>
      <c r="E61" s="1385"/>
      <c r="F61" s="1385"/>
      <c r="G61" s="1385"/>
      <c r="H61" s="1385"/>
      <c r="I61" s="1385"/>
      <c r="J61" s="1385"/>
      <c r="K61" s="1385"/>
      <c r="L61" s="1385"/>
      <c r="M61" s="1385"/>
      <c r="N61" s="1385"/>
      <c r="O61" s="1385"/>
      <c r="P61" s="1385"/>
      <c r="Q61" s="1385"/>
      <c r="R61" s="1385"/>
      <c r="S61" s="1385"/>
      <c r="T61" s="1385"/>
      <c r="U61" s="1385"/>
      <c r="V61" s="1385"/>
      <c r="W61" s="1385"/>
      <c r="X61" s="1385"/>
      <c r="Y61" s="1390"/>
      <c r="AA61" s="1391"/>
    </row>
    <row r="62" spans="1:27">
      <c r="A62" s="134"/>
      <c r="B62" s="1388"/>
      <c r="C62" s="1385"/>
      <c r="D62" s="1385"/>
      <c r="E62" s="1385"/>
      <c r="F62" s="1385"/>
      <c r="G62" s="1385"/>
      <c r="H62" s="1385"/>
      <c r="I62" s="1385"/>
      <c r="J62" s="1385"/>
      <c r="K62" s="1385"/>
      <c r="L62" s="1385"/>
      <c r="M62" s="1385"/>
      <c r="N62" s="1385"/>
      <c r="O62" s="1385"/>
      <c r="P62" s="1385"/>
      <c r="Q62" s="1385"/>
      <c r="R62" s="1385"/>
      <c r="S62" s="1385"/>
      <c r="T62" s="1385"/>
      <c r="U62" s="1385"/>
      <c r="V62" s="1385"/>
      <c r="W62" s="1385"/>
      <c r="X62" s="1385"/>
      <c r="Y62" s="1390"/>
      <c r="AA62" s="1391"/>
    </row>
    <row r="63" spans="1:27">
      <c r="A63" s="134"/>
      <c r="B63" s="1388"/>
      <c r="C63" s="1385"/>
      <c r="D63" s="1385"/>
      <c r="E63" s="1385"/>
      <c r="F63" s="1385"/>
      <c r="G63" s="1385"/>
      <c r="H63" s="1385"/>
      <c r="I63" s="1385"/>
      <c r="J63" s="1385"/>
      <c r="K63" s="1385"/>
      <c r="L63" s="1385"/>
      <c r="M63" s="1385"/>
      <c r="N63" s="1385"/>
      <c r="O63" s="1385"/>
      <c r="P63" s="1385"/>
      <c r="Q63" s="1385"/>
      <c r="R63" s="1385"/>
      <c r="S63" s="1385"/>
      <c r="T63" s="1385"/>
      <c r="U63" s="1385"/>
      <c r="V63" s="1385"/>
      <c r="W63" s="1385"/>
      <c r="X63" s="1385"/>
      <c r="Y63" s="1390"/>
      <c r="AA63" s="1391"/>
    </row>
    <row r="64" spans="1:27">
      <c r="A64" s="846"/>
      <c r="B64" s="1388"/>
      <c r="C64" s="328"/>
      <c r="D64" s="328"/>
      <c r="E64" s="328"/>
      <c r="F64" s="328"/>
      <c r="G64" s="328"/>
      <c r="H64" s="328"/>
      <c r="I64" s="328"/>
      <c r="J64" s="328"/>
      <c r="K64" s="328"/>
      <c r="L64" s="328"/>
      <c r="M64" s="328"/>
      <c r="N64" s="328"/>
      <c r="O64" s="328"/>
      <c r="P64" s="328"/>
      <c r="Q64" s="328"/>
      <c r="R64" s="328"/>
      <c r="S64" s="328"/>
      <c r="T64" s="328"/>
      <c r="U64" s="328"/>
      <c r="V64" s="328"/>
      <c r="W64" s="328"/>
      <c r="X64" s="328"/>
      <c r="Y64" s="696"/>
      <c r="AA64" s="1391"/>
    </row>
    <row r="65" spans="1:27">
      <c r="A65" s="134"/>
      <c r="B65" s="1388"/>
      <c r="C65" s="1267"/>
      <c r="D65" s="328"/>
      <c r="E65" s="328"/>
      <c r="F65" s="328"/>
      <c r="G65" s="328"/>
      <c r="H65" s="328"/>
      <c r="I65" s="328"/>
      <c r="J65" s="328"/>
      <c r="K65" s="328"/>
      <c r="L65" s="328"/>
      <c r="M65" s="328"/>
      <c r="N65" s="328"/>
      <c r="O65" s="328"/>
      <c r="P65" s="328"/>
      <c r="Q65" s="328"/>
      <c r="R65" s="328"/>
      <c r="S65" s="328"/>
      <c r="T65" s="328"/>
      <c r="U65" s="328"/>
      <c r="V65" s="328"/>
      <c r="W65" s="328"/>
      <c r="X65" s="328"/>
      <c r="Y65" s="328"/>
      <c r="Z65" s="328"/>
      <c r="AA65" s="1391"/>
    </row>
    <row r="66" spans="1:27">
      <c r="A66" s="134"/>
      <c r="B66" s="1388"/>
      <c r="C66" s="1267"/>
      <c r="D66" s="328"/>
      <c r="E66" s="328"/>
      <c r="F66" s="328"/>
      <c r="G66" s="328"/>
      <c r="H66" s="328"/>
      <c r="I66" s="328"/>
      <c r="J66" s="328"/>
      <c r="K66" s="328"/>
      <c r="L66" s="328"/>
      <c r="M66" s="328"/>
      <c r="N66" s="328"/>
      <c r="O66" s="328"/>
      <c r="P66" s="328"/>
      <c r="Q66" s="328"/>
      <c r="R66" s="328"/>
      <c r="S66" s="328"/>
      <c r="T66" s="328"/>
      <c r="U66" s="328"/>
      <c r="V66" s="328"/>
      <c r="W66" s="328"/>
      <c r="X66" s="328"/>
      <c r="Y66" s="328"/>
      <c r="Z66" s="328"/>
      <c r="AA66" s="1391"/>
    </row>
    <row r="67" spans="1:27">
      <c r="A67" s="134"/>
      <c r="B67" s="1388"/>
      <c r="C67" s="1267"/>
      <c r="D67" s="328"/>
      <c r="E67" s="328"/>
      <c r="F67" s="328"/>
      <c r="G67" s="328"/>
      <c r="H67" s="328"/>
      <c r="I67" s="328"/>
      <c r="J67" s="328"/>
      <c r="K67" s="328"/>
      <c r="L67" s="328"/>
      <c r="M67" s="328"/>
      <c r="N67" s="328"/>
      <c r="O67" s="328"/>
      <c r="P67" s="328"/>
      <c r="Q67" s="328"/>
      <c r="R67" s="328"/>
      <c r="S67" s="328"/>
      <c r="T67" s="328"/>
      <c r="U67" s="328"/>
      <c r="V67" s="328"/>
      <c r="W67" s="328"/>
      <c r="X67" s="328"/>
      <c r="Y67" s="328"/>
      <c r="Z67" s="328"/>
      <c r="AA67" s="1391"/>
    </row>
    <row r="68" spans="1:27">
      <c r="A68" s="134"/>
      <c r="B68" s="1388"/>
      <c r="C68" s="1267"/>
      <c r="D68" s="328"/>
      <c r="E68" s="328"/>
      <c r="F68" s="328"/>
      <c r="G68" s="328"/>
      <c r="H68" s="328"/>
      <c r="I68" s="328"/>
      <c r="J68" s="328"/>
      <c r="K68" s="328"/>
      <c r="L68" s="328"/>
      <c r="M68" s="328"/>
      <c r="N68" s="328"/>
      <c r="O68" s="328"/>
      <c r="P68" s="328"/>
      <c r="Q68" s="328"/>
      <c r="R68" s="328"/>
      <c r="S68" s="328"/>
      <c r="T68" s="328"/>
      <c r="U68" s="328"/>
      <c r="V68" s="328"/>
      <c r="W68" s="328"/>
      <c r="X68" s="328"/>
      <c r="Y68" s="328"/>
      <c r="Z68" s="328"/>
      <c r="AA68" s="1391"/>
    </row>
    <row r="69" spans="1:27">
      <c r="A69" s="134"/>
      <c r="B69" s="1388"/>
      <c r="C69" s="1267"/>
      <c r="D69" s="328"/>
      <c r="E69" s="328"/>
      <c r="F69" s="328"/>
      <c r="G69" s="328"/>
      <c r="H69" s="328"/>
      <c r="I69" s="328"/>
      <c r="J69" s="328"/>
      <c r="K69" s="328"/>
      <c r="L69" s="328"/>
      <c r="M69" s="328"/>
      <c r="N69" s="328"/>
      <c r="O69" s="328"/>
      <c r="P69" s="328"/>
      <c r="Q69" s="328"/>
      <c r="R69" s="328"/>
      <c r="S69" s="328"/>
      <c r="T69" s="328"/>
      <c r="U69" s="328"/>
      <c r="V69" s="328"/>
      <c r="W69" s="328"/>
      <c r="X69" s="328"/>
      <c r="Y69" s="328"/>
      <c r="Z69" s="328"/>
      <c r="AA69" s="1391"/>
    </row>
  </sheetData>
  <phoneticPr fontId="54" type="noConversion"/>
  <pageMargins left="0.7" right="0.7" top="0.75" bottom="0.75" header="0.3" footer="0.3"/>
  <pageSetup paperSize="9"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66B5E-1ED0-4048-B97E-22C02B2BDE36}">
  <sheetPr codeName="Sheet8"/>
  <dimension ref="A1:J45"/>
  <sheetViews>
    <sheetView workbookViewId="0"/>
  </sheetViews>
  <sheetFormatPr defaultColWidth="9.23046875" defaultRowHeight="15.5"/>
  <cols>
    <col min="1" max="1" width="43.3046875" style="9" customWidth="1"/>
    <col min="2" max="2" width="15.84375" style="9" customWidth="1"/>
    <col min="3" max="16384" width="9.23046875" style="9"/>
  </cols>
  <sheetData>
    <row r="1" spans="1:6" ht="18">
      <c r="A1" s="845" t="s">
        <v>1104</v>
      </c>
      <c r="B1" s="846"/>
      <c r="C1" s="554"/>
    </row>
    <row r="2" spans="1:6">
      <c r="A2" s="328" t="s">
        <v>939</v>
      </c>
      <c r="B2" s="696"/>
    </row>
    <row r="3" spans="1:6" ht="16" thickBot="1">
      <c r="A3" s="698" t="s">
        <v>30</v>
      </c>
      <c r="B3" s="200"/>
      <c r="D3" s="848"/>
    </row>
    <row r="4" spans="1:6">
      <c r="A4" s="516" t="s">
        <v>35</v>
      </c>
      <c r="B4" s="847" t="s">
        <v>36</v>
      </c>
      <c r="C4" s="1407" t="s">
        <v>513</v>
      </c>
      <c r="D4" s="1271" t="s">
        <v>1079</v>
      </c>
    </row>
    <row r="5" spans="1:6">
      <c r="A5" s="849" t="s">
        <v>776</v>
      </c>
      <c r="B5" s="328" t="s">
        <v>59</v>
      </c>
      <c r="C5" s="1408">
        <v>2.7000000000000003E-2</v>
      </c>
      <c r="D5" s="850">
        <v>1.2E-2</v>
      </c>
      <c r="F5" s="850"/>
    </row>
    <row r="6" spans="1:6">
      <c r="A6" s="849" t="s">
        <v>776</v>
      </c>
      <c r="B6" s="328" t="s">
        <v>60</v>
      </c>
      <c r="C6" s="1408">
        <v>0.14300000000000002</v>
      </c>
      <c r="D6" s="850">
        <v>5.2000000000000005E-2</v>
      </c>
      <c r="F6" s="850"/>
    </row>
    <row r="7" spans="1:6">
      <c r="A7" s="849" t="s">
        <v>776</v>
      </c>
      <c r="B7" s="328" t="s">
        <v>61</v>
      </c>
      <c r="C7" s="1408">
        <v>0.215</v>
      </c>
      <c r="D7" s="850">
        <v>0.12</v>
      </c>
      <c r="F7" s="850"/>
    </row>
    <row r="8" spans="1:6">
      <c r="A8" s="849" t="s">
        <v>776</v>
      </c>
      <c r="B8" s="328" t="s">
        <v>62</v>
      </c>
      <c r="C8" s="1408">
        <v>0.23300000000000001</v>
      </c>
      <c r="D8" s="850">
        <v>0.191</v>
      </c>
      <c r="F8" s="850"/>
    </row>
    <row r="9" spans="1:6">
      <c r="A9" s="849" t="s">
        <v>776</v>
      </c>
      <c r="B9" s="328" t="s">
        <v>63</v>
      </c>
      <c r="C9" s="1408">
        <v>0.18</v>
      </c>
      <c r="D9" s="850">
        <v>0.217</v>
      </c>
      <c r="F9" s="850"/>
    </row>
    <row r="10" spans="1:6">
      <c r="A10" s="849" t="s">
        <v>776</v>
      </c>
      <c r="B10" s="328" t="s">
        <v>64</v>
      </c>
      <c r="C10" s="1408">
        <v>0.14699999999999999</v>
      </c>
      <c r="D10" s="850">
        <v>0.245</v>
      </c>
      <c r="F10" s="850"/>
    </row>
    <row r="11" spans="1:6">
      <c r="A11" s="849" t="s">
        <v>837</v>
      </c>
      <c r="B11" s="854" t="s">
        <v>1103</v>
      </c>
      <c r="C11" s="1408">
        <v>5.6000000000000001E-2</v>
      </c>
      <c r="D11" s="850">
        <v>0.16399999999999998</v>
      </c>
      <c r="F11" s="850"/>
    </row>
    <row r="12" spans="1:6">
      <c r="A12" s="851" t="s">
        <v>950</v>
      </c>
      <c r="B12" s="841" t="s">
        <v>835</v>
      </c>
      <c r="C12" s="1409">
        <v>70</v>
      </c>
      <c r="D12" s="739">
        <v>110</v>
      </c>
    </row>
    <row r="13" spans="1:6">
      <c r="A13" s="849" t="s">
        <v>950</v>
      </c>
      <c r="B13" s="844" t="s">
        <v>836</v>
      </c>
      <c r="C13" s="1269">
        <v>94.3</v>
      </c>
      <c r="D13" s="740">
        <v>145.9</v>
      </c>
    </row>
    <row r="14" spans="1:6" ht="16" thickBot="1">
      <c r="A14" s="1272" t="s">
        <v>951</v>
      </c>
      <c r="B14" s="952" t="s">
        <v>31</v>
      </c>
      <c r="C14" s="1410">
        <v>6260</v>
      </c>
      <c r="D14" s="852">
        <v>5710</v>
      </c>
    </row>
    <row r="15" spans="1:6">
      <c r="A15" s="849" t="s">
        <v>837</v>
      </c>
      <c r="B15" s="853">
        <v>0</v>
      </c>
      <c r="C15" s="1408">
        <v>0.315</v>
      </c>
      <c r="D15" s="850">
        <v>0.35899999999999999</v>
      </c>
      <c r="F15" s="850"/>
    </row>
    <row r="16" spans="1:6">
      <c r="A16" s="849" t="s">
        <v>837</v>
      </c>
      <c r="B16" s="854" t="s">
        <v>59</v>
      </c>
      <c r="C16" s="1408">
        <v>1.8000000000000002E-2</v>
      </c>
      <c r="D16" s="850">
        <v>6.9999999999999993E-3</v>
      </c>
      <c r="F16" s="850"/>
    </row>
    <row r="17" spans="1:10">
      <c r="A17" s="849" t="s">
        <v>837</v>
      </c>
      <c r="B17" s="854" t="s">
        <v>60</v>
      </c>
      <c r="C17" s="1408">
        <v>9.8000000000000004E-2</v>
      </c>
      <c r="D17" s="850">
        <v>3.3000000000000002E-2</v>
      </c>
      <c r="F17" s="850"/>
    </row>
    <row r="18" spans="1:10">
      <c r="A18" s="849" t="s">
        <v>837</v>
      </c>
      <c r="B18" s="854" t="s">
        <v>61</v>
      </c>
      <c r="C18" s="1408">
        <v>0.14699999999999999</v>
      </c>
      <c r="D18" s="850">
        <v>7.6999999999999999E-2</v>
      </c>
      <c r="F18" s="850"/>
    </row>
    <row r="19" spans="1:10">
      <c r="A19" s="849" t="s">
        <v>837</v>
      </c>
      <c r="B19" s="854" t="s">
        <v>62</v>
      </c>
      <c r="C19" s="1408">
        <v>0.16</v>
      </c>
      <c r="D19" s="850">
        <v>0.122</v>
      </c>
      <c r="F19" s="850"/>
    </row>
    <row r="20" spans="1:10">
      <c r="A20" s="849" t="s">
        <v>837</v>
      </c>
      <c r="B20" s="854" t="s">
        <v>63</v>
      </c>
      <c r="C20" s="1408">
        <v>0.12300000000000001</v>
      </c>
      <c r="D20" s="850">
        <v>0.13900000000000001</v>
      </c>
      <c r="F20" s="850"/>
      <c r="J20" s="1270"/>
    </row>
    <row r="21" spans="1:10">
      <c r="A21" s="849" t="s">
        <v>837</v>
      </c>
      <c r="B21" s="854" t="s">
        <v>1102</v>
      </c>
      <c r="C21" s="1408">
        <v>0.1</v>
      </c>
      <c r="D21" s="850">
        <v>0.157</v>
      </c>
      <c r="F21" s="850"/>
    </row>
    <row r="22" spans="1:10">
      <c r="A22" s="849" t="s">
        <v>837</v>
      </c>
      <c r="B22" s="854" t="s">
        <v>1103</v>
      </c>
      <c r="C22" s="1408">
        <v>3.7999999999999999E-2</v>
      </c>
      <c r="D22" s="850">
        <v>0.105</v>
      </c>
      <c r="F22" s="850"/>
    </row>
    <row r="23" spans="1:10">
      <c r="A23" s="851" t="s">
        <v>837</v>
      </c>
      <c r="B23" s="841" t="s">
        <v>835</v>
      </c>
      <c r="C23" s="1411">
        <v>47</v>
      </c>
      <c r="D23" s="739">
        <v>60</v>
      </c>
    </row>
    <row r="24" spans="1:10">
      <c r="A24" s="849" t="s">
        <v>837</v>
      </c>
      <c r="B24" s="328" t="s">
        <v>836</v>
      </c>
      <c r="C24" s="1412">
        <v>64.599999999999994</v>
      </c>
      <c r="D24" s="740">
        <v>93.5</v>
      </c>
    </row>
    <row r="25" spans="1:10">
      <c r="A25" s="851" t="s">
        <v>837</v>
      </c>
      <c r="B25" s="739" t="s">
        <v>31</v>
      </c>
      <c r="C25" s="1413">
        <v>9030</v>
      </c>
      <c r="D25" s="855">
        <v>9640</v>
      </c>
    </row>
    <row r="26" spans="1:10">
      <c r="B26" s="856"/>
    </row>
    <row r="27" spans="1:10">
      <c r="B27" s="857"/>
      <c r="C27" s="696"/>
    </row>
    <row r="29" spans="1:10">
      <c r="B29" s="858"/>
      <c r="C29" s="858"/>
    </row>
    <row r="30" spans="1:10">
      <c r="B30" s="858"/>
      <c r="C30" s="858"/>
    </row>
    <row r="31" spans="1:10" ht="57.65" customHeight="1">
      <c r="B31" s="858"/>
      <c r="C31" s="858"/>
    </row>
    <row r="32" spans="1:10">
      <c r="B32" s="858"/>
      <c r="C32" s="859"/>
    </row>
    <row r="35" spans="2:5">
      <c r="B35" s="856"/>
    </row>
    <row r="36" spans="2:5">
      <c r="B36" s="857"/>
    </row>
    <row r="37" spans="2:5">
      <c r="B37" s="1139"/>
    </row>
    <row r="38" spans="2:5">
      <c r="B38" s="857"/>
    </row>
    <row r="40" spans="2:5">
      <c r="B40" s="1140"/>
    </row>
    <row r="42" spans="2:5" ht="15.65" customHeight="1">
      <c r="B42" s="1532"/>
      <c r="C42" s="1532"/>
      <c r="D42" s="1532"/>
      <c r="E42" s="1532"/>
    </row>
    <row r="43" spans="2:5">
      <c r="B43" s="1532"/>
      <c r="C43" s="1532"/>
      <c r="D43" s="859"/>
      <c r="E43" s="859"/>
    </row>
    <row r="44" spans="2:5">
      <c r="B44" s="1532"/>
      <c r="C44" s="1532"/>
      <c r="D44" s="859"/>
      <c r="E44" s="859"/>
    </row>
    <row r="45" spans="2:5">
      <c r="B45" s="859"/>
      <c r="C45" s="854"/>
      <c r="D45" s="854"/>
      <c r="E45" s="854"/>
    </row>
  </sheetData>
  <mergeCells count="3">
    <mergeCell ref="B43:B44"/>
    <mergeCell ref="C43:C44"/>
    <mergeCell ref="B42:E42"/>
  </mergeCells>
  <phoneticPr fontId="54"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4</vt:i4>
      </vt:variant>
    </vt:vector>
  </HeadingPairs>
  <TitlesOfParts>
    <vt:vector size="68" baseType="lpstr">
      <vt:lpstr>Cover sheet</vt:lpstr>
      <vt:lpstr>Contents</vt:lpstr>
      <vt:lpstr>Notes</vt:lpstr>
      <vt:lpstr>Discontinued tables</vt:lpstr>
      <vt:lpstr>Confidence_intervals</vt:lpstr>
      <vt:lpstr>Table Sum 1</vt:lpstr>
      <vt:lpstr>Table Sum 2</vt:lpstr>
      <vt:lpstr>Table 1</vt:lpstr>
      <vt:lpstr>Table 2a</vt:lpstr>
      <vt:lpstr>Table 3</vt:lpstr>
      <vt:lpstr>Table 3a</vt:lpstr>
      <vt:lpstr>Table 4</vt:lpstr>
      <vt:lpstr>Table 4a</vt:lpstr>
      <vt:lpstr>Table 4b</vt:lpstr>
      <vt:lpstr>Table 5</vt:lpstr>
      <vt:lpstr>Table 7</vt:lpstr>
      <vt:lpstr>Table 7a</vt:lpstr>
      <vt:lpstr>Table 10</vt:lpstr>
      <vt:lpstr>Table 10a</vt:lpstr>
      <vt:lpstr>Table 11</vt:lpstr>
      <vt:lpstr>Table 13a</vt:lpstr>
      <vt:lpstr>Table 13b</vt:lpstr>
      <vt:lpstr>Table 14</vt:lpstr>
      <vt:lpstr>Table 15</vt:lpstr>
      <vt:lpstr>Table 16</vt:lpstr>
      <vt:lpstr>Table 17</vt:lpstr>
      <vt:lpstr>Table 18a</vt:lpstr>
      <vt:lpstr>Table 18b</vt:lpstr>
      <vt:lpstr>Table 19</vt:lpstr>
      <vt:lpstr>Table 20</vt:lpstr>
      <vt:lpstr>Table 25</vt:lpstr>
      <vt:lpstr>Table 25a</vt:lpstr>
      <vt:lpstr>Table 26a</vt:lpstr>
      <vt:lpstr>Table 28a</vt:lpstr>
      <vt:lpstr>Table 28b</vt:lpstr>
      <vt:lpstr>Table 29</vt:lpstr>
      <vt:lpstr>Table 30</vt:lpstr>
      <vt:lpstr>Table 31</vt:lpstr>
      <vt:lpstr>Table 32</vt:lpstr>
      <vt:lpstr>Table 37a</vt:lpstr>
      <vt:lpstr>Table 37b</vt:lpstr>
      <vt:lpstr>Table 38a</vt:lpstr>
      <vt:lpstr>Table 38b</vt:lpstr>
      <vt:lpstr>Table 39</vt:lpstr>
      <vt:lpstr>Table 41</vt:lpstr>
      <vt:lpstr>Table 42</vt:lpstr>
      <vt:lpstr>Table 42a</vt:lpstr>
      <vt:lpstr>Table 43</vt:lpstr>
      <vt:lpstr>Table 44</vt:lpstr>
      <vt:lpstr>Table 45</vt:lpstr>
      <vt:lpstr>Table 46</vt:lpstr>
      <vt:lpstr>Table 47</vt:lpstr>
      <vt:lpstr>Table 49</vt:lpstr>
      <vt:lpstr>Table 50</vt:lpstr>
      <vt:lpstr>Table 51</vt:lpstr>
      <vt:lpstr>Table 52</vt:lpstr>
      <vt:lpstr>Table 53</vt:lpstr>
      <vt:lpstr>Table 54</vt:lpstr>
      <vt:lpstr>Table 55</vt:lpstr>
      <vt:lpstr>Table 56</vt:lpstr>
      <vt:lpstr>Table 56a</vt:lpstr>
      <vt:lpstr>Table 57</vt:lpstr>
      <vt:lpstr>Table 58</vt:lpstr>
      <vt:lpstr>Table 59</vt:lpstr>
      <vt:lpstr>'Table 56'!IDX</vt:lpstr>
      <vt:lpstr>Notes!Print_Area</vt:lpstr>
      <vt:lpstr>'Table 4'!SummarySHSTransport</vt:lpstr>
      <vt:lpstr>SummarySHSTransport</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u443085</dc:creator>
  <cp:lastModifiedBy>Andrew Caddle</cp:lastModifiedBy>
  <cp:lastPrinted>2023-04-03T09:32:20Z</cp:lastPrinted>
  <dcterms:created xsi:type="dcterms:W3CDTF">2020-10-01T09:58:23Z</dcterms:created>
  <dcterms:modified xsi:type="dcterms:W3CDTF">2024-02-27T12:03:55Z</dcterms:modified>
</cp:coreProperties>
</file>