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8F68025C-D93D-48FF-8C78-F1C951461BE0}" xr6:coauthVersionLast="47" xr6:coauthVersionMax="47" xr10:uidLastSave="{00000000-0000-0000-0000-000000000000}"/>
  <bookViews>
    <workbookView xWindow="-110" yWindow="-110" windowWidth="19420" windowHeight="10300" xr2:uid="{31D58626-4931-48D2-8905-E6B3D2F605C9}"/>
  </bookViews>
  <sheets>
    <sheet name="Guidance" sheetId="1" r:id="rId1"/>
    <sheet name="1. Financial Info - Input Req" sheetId="2" r:id="rId2"/>
    <sheet name="2. Funding Partners - Input Req" sheetId="4" r:id="rId3"/>
    <sheet name="3. Due Diligence" sheetId="5" r:id="rId4"/>
    <sheet name="4. Project Plan" sheetId="8" r:id="rId5"/>
    <sheet name="5. Risk Register" sheetId="7" r:id="rId6"/>
    <sheet name="Forecast " sheetId="3"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D39" i="2"/>
  <c r="C39" i="2"/>
  <c r="I93" i="8"/>
  <c r="H93" i="8"/>
  <c r="G93" i="8"/>
  <c r="F93" i="8"/>
  <c r="I83" i="8"/>
  <c r="H83" i="8"/>
  <c r="G83" i="8"/>
  <c r="F83" i="8"/>
  <c r="I73" i="8"/>
  <c r="H73" i="8"/>
  <c r="G73" i="8"/>
  <c r="F73" i="8"/>
  <c r="I63" i="8"/>
  <c r="H63" i="8"/>
  <c r="G63" i="8"/>
  <c r="F63" i="8"/>
  <c r="I53" i="8"/>
  <c r="H53" i="8"/>
  <c r="G53" i="8"/>
  <c r="F53" i="8"/>
  <c r="I43" i="8"/>
  <c r="H43" i="8"/>
  <c r="G43" i="8"/>
  <c r="F43" i="8"/>
  <c r="I33" i="8"/>
  <c r="H33" i="8"/>
  <c r="G33" i="8"/>
  <c r="F33" i="8"/>
  <c r="H18" i="8"/>
  <c r="I6" i="8"/>
  <c r="H6" i="8"/>
  <c r="G6" i="8"/>
  <c r="F6" i="8"/>
  <c r="K5" i="8"/>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AJ5" i="8" s="1"/>
  <c r="AK5" i="8" s="1"/>
  <c r="AL5" i="8" s="1"/>
  <c r="AM5" i="8" s="1"/>
  <c r="AN5" i="8" s="1"/>
  <c r="AO5" i="8" s="1"/>
  <c r="AP5" i="8" s="1"/>
  <c r="AQ5" i="8" s="1"/>
  <c r="AR5" i="8" s="1"/>
  <c r="AS5" i="8" s="1"/>
  <c r="AT5" i="8" s="1"/>
  <c r="AU5" i="8" s="1"/>
  <c r="AV5" i="8" s="1"/>
  <c r="AW5" i="8" s="1"/>
  <c r="I6" i="7"/>
  <c r="M6" i="7"/>
  <c r="I7" i="7"/>
  <c r="M7" i="7"/>
  <c r="I8" i="7"/>
  <c r="M8" i="7"/>
  <c r="I9" i="7"/>
  <c r="M9" i="7"/>
  <c r="I3" i="7"/>
  <c r="M3" i="7"/>
  <c r="I4" i="7"/>
  <c r="M4" i="7"/>
  <c r="I5" i="7"/>
  <c r="M5" i="7"/>
  <c r="M2" i="7"/>
  <c r="I2" i="7"/>
  <c r="B40" i="2" l="1"/>
  <c r="H4" i="8"/>
  <c r="D16" i="4" l="1"/>
  <c r="D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U455022</author>
  </authors>
  <commentList>
    <comment ref="A5" authorId="0" shapeId="0" xr:uid="{078DCB21-94D6-49F5-969E-25959A8FCED6}">
      <text>
        <r>
          <rPr>
            <b/>
            <sz val="8"/>
            <color indexed="81"/>
            <rFont val="Tahoma"/>
            <family val="2"/>
          </rPr>
          <t>Please review the eligible costs section of the guidance provided to ensure that all costs included are eligible for funding.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U455022</author>
  </authors>
  <commentList>
    <comment ref="D16" authorId="0" shapeId="0" xr:uid="{A8391C0C-3161-4A97-B70E-C3B1C3108804}">
      <text>
        <r>
          <rPr>
            <b/>
            <sz val="9"/>
            <color indexed="81"/>
            <rFont val="Tahoma"/>
            <family val="2"/>
          </rPr>
          <t xml:space="preserve">Fields will populate automatically.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u445304</author>
    <author>U455022</author>
  </authors>
  <commentList>
    <comment ref="I6" authorId="0" shapeId="0" xr:uid="{E8A1425C-30E1-4811-AFB7-BF670911A1D3}">
      <text>
        <r>
          <rPr>
            <b/>
            <sz val="9"/>
            <color indexed="81"/>
            <rFont val="Tahoma"/>
            <family val="2"/>
          </rPr>
          <t>u445304:</t>
        </r>
        <r>
          <rPr>
            <sz val="9"/>
            <color indexed="81"/>
            <rFont val="Tahoma"/>
            <family val="2"/>
          </rPr>
          <t xml:space="preserve">
Protect cell</t>
        </r>
      </text>
    </comment>
    <comment ref="J6" authorId="1" shapeId="0" xr:uid="{FD78A8F6-F70C-4F91-9A4E-9A962EE604A5}">
      <text>
        <r>
          <rPr>
            <b/>
            <sz val="8"/>
            <color indexed="81"/>
            <rFont val="Tahoma"/>
            <family val="2"/>
          </rPr>
          <t>1st July at a MIN must have AOT approved, and applications submitted and in for consideration. If the application process is still open at this point, delivery time is reduced.</t>
        </r>
        <r>
          <rPr>
            <b/>
            <sz val="9"/>
            <color indexed="81"/>
            <rFont val="Tahoma"/>
            <family val="2"/>
          </rPr>
          <t xml:space="preserve"> </t>
        </r>
      </text>
    </comment>
  </commentList>
</comments>
</file>

<file path=xl/sharedStrings.xml><?xml version="1.0" encoding="utf-8"?>
<sst xmlns="http://schemas.openxmlformats.org/spreadsheetml/2006/main" count="256" uniqueCount="85">
  <si>
    <t xml:space="preserve">Transport Scotland HGV Market Readiness Fund: Consortium Application </t>
  </si>
  <si>
    <t>Lead Organisation</t>
  </si>
  <si>
    <t xml:space="preserve">Application Materials Submitted By: </t>
  </si>
  <si>
    <t xml:space="preserve">Date: </t>
  </si>
  <si>
    <t>TOTAL ELIGIBLE COSTS</t>
  </si>
  <si>
    <t xml:space="preserve">Eligible Costs </t>
  </si>
  <si>
    <t>Line Item</t>
  </si>
  <si>
    <t>Notes</t>
  </si>
  <si>
    <t>Q2 FY25-6</t>
  </si>
  <si>
    <t>Q3 FY25-6</t>
  </si>
  <si>
    <t>Q4 FY25-6</t>
  </si>
  <si>
    <t xml:space="preserve">Please add more rows above this line if required. </t>
  </si>
  <si>
    <t xml:space="preserve">Total Eligible Costs </t>
  </si>
  <si>
    <t>Quarterly Claim Total</t>
  </si>
  <si>
    <t>Total Funding Requested</t>
  </si>
  <si>
    <t>Funding Partners</t>
  </si>
  <si>
    <t xml:space="preserve">Funding Partner </t>
  </si>
  <si>
    <t xml:space="preserve">Budget Contribution </t>
  </si>
  <si>
    <t>Transport Scotland</t>
  </si>
  <si>
    <t>Organisation Type</t>
  </si>
  <si>
    <t>Public Sector Organisation</t>
  </si>
  <si>
    <t>Transport Scotland % of Total Funding</t>
  </si>
  <si>
    <t>E.g. have organisation provided a letter of support to confirm contribution to project? Is organisation part of consortium?</t>
  </si>
  <si>
    <t>Please input a breakdown of total funding requested by line item. Review the guidance on what constitutes an eligible cost for funding. Forecast spend and indicate what quarter of the financial year you expect to submit a claim for this spend to Transport Scotland.Please ensure that the financial forecast provided within this document is as accurate as possible. Please ensure that the activity proposed is feasible within the timeframes provided. Transport Scotland cannot accrue budget for this work beyond March 2026, therefore any activity unclaimed by the end of the FY will not be reimbursed and is undertaken at the risk of the lead organisation.</t>
  </si>
  <si>
    <t>In order to provide grant funding to an external organisation, there are certain check that Transport Scotland are required to complete to confirm the grant recipient's governance, process and procedures.</t>
  </si>
  <si>
    <t xml:space="preserve">Before returning your financial reporting to Transport Scotland please confirm you have: </t>
  </si>
  <si>
    <t xml:space="preserve">Completed Tab 1 - Financial Information </t>
  </si>
  <si>
    <t xml:space="preserve">Completed Tab 2 - Funding Partners </t>
  </si>
  <si>
    <t xml:space="preserve">Completed Tab 3 - Due Diligence </t>
  </si>
  <si>
    <t>Due Diligence Query</t>
  </si>
  <si>
    <t>Response</t>
  </si>
  <si>
    <t xml:space="preserve">Has your organisation received funding from the Scottish Government or another public authority previously? </t>
  </si>
  <si>
    <t xml:space="preserve">What is the total amount of funding your organisation has received from a public authority in this current financial year and the two previous financial years? </t>
  </si>
  <si>
    <t>Confirm that your organisation has a UK bank account, annual accounts (approved by its management committee or board) and control over all income and expenditure.</t>
  </si>
  <si>
    <t>Confirm that you can deliver the proposed project by end of Financial Year 2025/2026, understanding that any later activity will need to be funded via another source.</t>
  </si>
  <si>
    <t>#</t>
  </si>
  <si>
    <t>2(a)</t>
  </si>
  <si>
    <t>2(b)</t>
  </si>
  <si>
    <t>Due Diligence</t>
  </si>
  <si>
    <t>Project Plan</t>
  </si>
  <si>
    <t xml:space="preserve">Financial Reporting and Project Document </t>
  </si>
  <si>
    <r>
      <t xml:space="preserve">This spreadsheet forms part of your application to lead a consortium in FY25-6 to identify and develop a business case for investment into zero emission HGVs and infrastructure in Scotland. 
This spreadsheet covers: 
- Eligible costs; 
- Private investment leveraged against public subsidy;  
- Claims forecasting; 
- Project plan and milestones; 
- Risk Register
Alongside the narrative provided in the application form, this document will contribute to the assessment of two of the three main criteria -  Project Deliverability and Project Governance and Financial Validity 
</t>
    </r>
    <r>
      <rPr>
        <b/>
        <sz val="11"/>
        <color theme="1"/>
        <rFont val="Aptos Narrow"/>
        <family val="2"/>
        <scheme val="minor"/>
      </rPr>
      <t xml:space="preserve">Tabs 1 - 5 require your input. </t>
    </r>
    <r>
      <rPr>
        <sz val="11"/>
        <color theme="1"/>
        <rFont val="Aptos Narrow"/>
        <family val="2"/>
        <scheme val="minor"/>
      </rPr>
      <t xml:space="preserve"> All areas highlighted in yellow require input. 
Please note that Transport Scotland cannot accrue spend. Therefore, work needs to be completed and a claim submitted to Transport Scotland no later than 23rd March 2026 to allow for claims to be processed before the end of the financial year. Please consider this when forecasting spend and claims. 
Please ensure you have read the eligible costs section of the guidance and ensure to only include costs which are contained with this list. Any grants awarded by the Scottish Government cannot contribute to any value added tax (VAT) reclaimable by the grantee
Transport Scotland are available for any questions whilst the application process is live. Officials will not be able to advise on specific aspects of your financial input if it relates directly to how the application would be assessed. 
</t>
    </r>
  </si>
  <si>
    <t>Completed Tab 4 - Project Plan</t>
  </si>
  <si>
    <t>Completed Tab 5 - Risk Register</t>
  </si>
  <si>
    <t>Activity</t>
  </si>
  <si>
    <t>Milestone</t>
  </si>
  <si>
    <t>Risk ID</t>
  </si>
  <si>
    <t>Risk Name</t>
  </si>
  <si>
    <t>Risk Category</t>
  </si>
  <si>
    <t>Risk Description</t>
  </si>
  <si>
    <t>Controls in Place</t>
  </si>
  <si>
    <t>Current Impact</t>
  </si>
  <si>
    <t>Current Likelihood</t>
  </si>
  <si>
    <t>Current Risk Score</t>
  </si>
  <si>
    <t>Actions Planned</t>
  </si>
  <si>
    <t>Target Impact</t>
  </si>
  <si>
    <t>Target Likelihood</t>
  </si>
  <si>
    <t>Target Risk Score</t>
  </si>
  <si>
    <t>Risk Appetite</t>
  </si>
  <si>
    <t>Controls Confidence</t>
  </si>
  <si>
    <t>Target Date 
(mmm-yy)</t>
  </si>
  <si>
    <t>Date Raised 
(dd/mm/yyyy)</t>
  </si>
  <si>
    <t>Activity/Task/Milestone</t>
  </si>
  <si>
    <t>Deliverable /milestones</t>
  </si>
  <si>
    <t>Resource</t>
  </si>
  <si>
    <t>Outputs</t>
  </si>
  <si>
    <t>Notes on progress</t>
  </si>
  <si>
    <t>Start date</t>
  </si>
  <si>
    <t xml:space="preserve">End date </t>
  </si>
  <si>
    <t xml:space="preserve">% complete </t>
  </si>
  <si>
    <t>Status</t>
  </si>
  <si>
    <t xml:space="preserve">Task </t>
  </si>
  <si>
    <t>Not started</t>
  </si>
  <si>
    <t>Overall</t>
  </si>
  <si>
    <t>For additional rows insert above last Task</t>
  </si>
  <si>
    <t xml:space="preserve"> </t>
  </si>
  <si>
    <t>For additional rows insert above Milestone</t>
  </si>
  <si>
    <t>E.g. Business Case Development</t>
  </si>
  <si>
    <t>E.g. Consortium Building Activity</t>
  </si>
  <si>
    <t>Please provide a breakdown of funding partners and total contribution to overall project budget. Please identify the sources of all funding and financing being used in the course of the proposed project.</t>
  </si>
  <si>
    <t>Please confirm the legal status of your organisation e.g sole trader, partnership, LLP, Ltd etc.</t>
  </si>
  <si>
    <t>Lead Consortium Member</t>
  </si>
  <si>
    <t>X</t>
  </si>
  <si>
    <t>Confirm that your  organisation has a governing body, a democratically elected management committee or a governing document that has been formally adopted.</t>
  </si>
  <si>
    <r>
      <t xml:space="preserve">This section asks you to provide a high level overview of key deliverables and their forecast completion date throughout the project as you can confirm this at time of submitting. Ensure that you have considered the guidance and have aligned your project with the key outputs requested by Transport Scotland (a. Business case for investment and b. consortium development). Updated project plans will be requested if your organisation is confirmed to be successful in funding award.
</t>
    </r>
    <r>
      <rPr>
        <b/>
        <sz val="10"/>
        <color theme="1"/>
        <rFont val="Arial"/>
        <family val="2"/>
      </rPr>
      <t>We would ask applicants to provide their project plan in a format such as a gantt chart as exampled below. If there are additions or changes you would like to make please feel free.</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</si>
</sst>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indexed="81"/>
      <name val="Tahoma"/>
      <family val="2"/>
    </font>
    <font>
      <b/>
      <sz val="9"/>
      <color indexed="81"/>
      <name val="Tahoma"/>
      <family val="2"/>
    </font>
    <font>
      <b/>
      <sz val="8"/>
      <color indexed="81"/>
      <name val="Tahoma"/>
      <family val="2"/>
    </font>
    <font>
      <sz val="8"/>
      <name val="Aptos Narrow"/>
      <family val="2"/>
      <scheme val="minor"/>
    </font>
    <font>
      <b/>
      <sz val="12"/>
      <color theme="1"/>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b/>
      <sz val="12"/>
      <color theme="0"/>
      <name val="Aptos Narrow"/>
      <family val="2"/>
      <scheme val="minor"/>
    </font>
    <font>
      <i/>
      <sz val="12"/>
      <color rgb="FF44546A"/>
      <name val="Aptos Narrow"/>
      <family val="2"/>
      <scheme val="minor"/>
    </font>
    <font>
      <i/>
      <sz val="10"/>
      <color theme="1"/>
      <name val="Aptos Narrow"/>
      <family val="2"/>
      <scheme val="minor"/>
    </font>
    <font>
      <sz val="10"/>
      <name val="Arial"/>
      <family val="2"/>
    </font>
    <font>
      <b/>
      <sz val="9"/>
      <color theme="0"/>
      <name val="Aptos Narrow"/>
      <family val="2"/>
      <scheme val="minor"/>
    </font>
    <font>
      <sz val="9"/>
      <color theme="0"/>
      <name val="Aptos Narrow"/>
      <family val="2"/>
      <scheme val="minor"/>
    </font>
    <font>
      <sz val="10"/>
      <color theme="1"/>
      <name val="Arial"/>
      <family val="2"/>
    </font>
    <font>
      <sz val="10"/>
      <color theme="0"/>
      <name val="Arial"/>
      <family val="2"/>
    </font>
    <font>
      <b/>
      <sz val="9"/>
      <color theme="1"/>
      <name val="Aptos Narrow"/>
      <family val="2"/>
      <scheme val="minor"/>
    </font>
    <font>
      <sz val="10"/>
      <color theme="0"/>
      <name val="Aptos Narrow"/>
      <family val="2"/>
      <scheme val="minor"/>
    </font>
    <font>
      <sz val="9"/>
      <color theme="1"/>
      <name val="Aptos Narrow"/>
      <family val="2"/>
      <scheme val="minor"/>
    </font>
    <font>
      <sz val="10"/>
      <color theme="1"/>
      <name val="Aptos Narrow"/>
      <family val="2"/>
      <scheme val="minor"/>
    </font>
    <font>
      <b/>
      <sz val="10"/>
      <color theme="1"/>
      <name val="Arial"/>
      <family val="2"/>
    </font>
    <font>
      <b/>
      <sz val="9"/>
      <color theme="1"/>
      <name val="Arial"/>
      <family val="2"/>
    </font>
    <font>
      <sz val="9"/>
      <color theme="1"/>
      <name val="Arial"/>
      <family val="2"/>
    </font>
    <font>
      <b/>
      <i/>
      <sz val="10"/>
      <color theme="0"/>
      <name val="Arial"/>
      <family val="2"/>
    </font>
    <font>
      <u/>
      <sz val="11"/>
      <color theme="10"/>
      <name val="Aptos Narrow"/>
      <family val="2"/>
      <scheme val="minor"/>
    </font>
    <font>
      <b/>
      <sz val="9"/>
      <color rgb="FFFF0000"/>
      <name val="Aptos Narrow"/>
      <family val="2"/>
      <scheme val="minor"/>
    </font>
  </fonts>
  <fills count="17">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792B3F"/>
        <bgColor indexed="64"/>
      </patternFill>
    </fill>
    <fill>
      <patternFill patternType="solid">
        <fgColor rgb="FFFF0000"/>
        <bgColor indexed="64"/>
      </patternFill>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3" tint="0.59999389629810485"/>
        <bgColor indexed="64"/>
      </patternFill>
    </fill>
    <fill>
      <patternFill patternType="lightGray">
        <bgColor theme="0"/>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ck">
        <color indexed="64"/>
      </right>
      <top style="dotted">
        <color indexed="64"/>
      </top>
      <bottom style="dotted">
        <color indexed="64"/>
      </bottom>
      <diagonal/>
    </border>
  </borders>
  <cellStyleXfs count="5">
    <xf numFmtId="0" fontId="0" fillId="0" borderId="0"/>
    <xf numFmtId="9" fontId="1" fillId="0" borderId="0" applyFont="0" applyFill="0" applyBorder="0" applyAlignment="0" applyProtection="0"/>
    <xf numFmtId="0" fontId="14" fillId="0" borderId="0"/>
    <xf numFmtId="0" fontId="17" fillId="0" borderId="0"/>
    <xf numFmtId="0" fontId="27" fillId="0" borderId="0" applyNumberFormat="0" applyFill="0" applyBorder="0" applyAlignment="0" applyProtection="0"/>
  </cellStyleXfs>
  <cellXfs count="124">
    <xf numFmtId="0" fontId="0" fillId="0" borderId="0" xfId="0"/>
    <xf numFmtId="0" fontId="0" fillId="2" borderId="11" xfId="0" applyFill="1" applyBorder="1"/>
    <xf numFmtId="0" fontId="0" fillId="2" borderId="13" xfId="0" applyFill="1" applyBorder="1"/>
    <xf numFmtId="0" fontId="0" fillId="2" borderId="15" xfId="0" applyFill="1" applyBorder="1"/>
    <xf numFmtId="0" fontId="0" fillId="2" borderId="16" xfId="0" applyFill="1" applyBorder="1"/>
    <xf numFmtId="0" fontId="2" fillId="7" borderId="1" xfId="0" applyFont="1" applyFill="1" applyBorder="1"/>
    <xf numFmtId="0" fontId="2" fillId="7" borderId="6" xfId="0" applyFont="1" applyFill="1" applyBorder="1"/>
    <xf numFmtId="0" fontId="8" fillId="0" borderId="0" xfId="0" applyFont="1"/>
    <xf numFmtId="0" fontId="8" fillId="0" borderId="9" xfId="0" applyFont="1" applyBorder="1"/>
    <xf numFmtId="17" fontId="7" fillId="0" borderId="9" xfId="0" applyNumberFormat="1" applyFont="1" applyBorder="1" applyAlignment="1">
      <alignment horizontal="center"/>
    </xf>
    <xf numFmtId="0" fontId="2" fillId="7" borderId="10" xfId="0" applyFont="1" applyFill="1" applyBorder="1"/>
    <xf numFmtId="0" fontId="2" fillId="7" borderId="12" xfId="0" applyFont="1" applyFill="1" applyBorder="1"/>
    <xf numFmtId="0" fontId="2" fillId="7" borderId="14" xfId="0" applyFont="1" applyFill="1" applyBorder="1"/>
    <xf numFmtId="0" fontId="0" fillId="7" borderId="3" xfId="0" applyFill="1" applyBorder="1"/>
    <xf numFmtId="0" fontId="2" fillId="7" borderId="4" xfId="0" applyFont="1" applyFill="1" applyBorder="1"/>
    <xf numFmtId="0" fontId="0" fillId="0" borderId="5" xfId="0" applyBorder="1">
      <extLst>
        <ext xmlns:xfpb="http://schemas.microsoft.com/office/spreadsheetml/2022/featurepropertybag" uri="{C7286773-470A-42A8-94C5-96B5CB345126}">
          <xfpb:xfComplement i="0"/>
        </ext>
      </extLst>
    </xf>
    <xf numFmtId="0" fontId="0" fillId="0" borderId="8" xfId="0" applyBorder="1">
      <extLst>
        <ext xmlns:xfpb="http://schemas.microsoft.com/office/spreadsheetml/2022/featurepropertybag" uri="{C7286773-470A-42A8-94C5-96B5CB345126}">
          <xfpb:xfComplement i="0"/>
        </ext>
      </extLst>
    </xf>
    <xf numFmtId="0" fontId="0" fillId="0" borderId="0" xfId="0"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2" fillId="0" borderId="0" xfId="0" applyFont="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0" fillId="0" borderId="9" xfId="0" applyFont="1" applyBorder="1"/>
    <xf numFmtId="0" fontId="8" fillId="2" borderId="9" xfId="0" applyFont="1" applyFill="1" applyBorder="1"/>
    <xf numFmtId="0" fontId="9" fillId="0" borderId="9" xfId="0" applyFont="1" applyBorder="1"/>
    <xf numFmtId="0" fontId="11" fillId="3" borderId="0" xfId="0" applyFont="1" applyFill="1"/>
    <xf numFmtId="0" fontId="7" fillId="6" borderId="9" xfId="0" applyFont="1" applyFill="1" applyBorder="1"/>
    <xf numFmtId="0" fontId="7" fillId="6" borderId="9" xfId="0" applyFont="1" applyFill="1" applyBorder="1" applyAlignment="1">
      <alignment horizontal="center"/>
    </xf>
    <xf numFmtId="0" fontId="8" fillId="2" borderId="9" xfId="0" applyFont="1" applyFill="1" applyBorder="1" applyAlignment="1">
      <alignment horizontal="center"/>
    </xf>
    <xf numFmtId="164" fontId="8" fillId="2" borderId="9" xfId="0" applyNumberFormat="1" applyFont="1" applyFill="1" applyBorder="1"/>
    <xf numFmtId="164" fontId="8" fillId="2" borderId="20" xfId="0" applyNumberFormat="1" applyFont="1" applyFill="1" applyBorder="1"/>
    <xf numFmtId="164" fontId="7" fillId="0" borderId="9" xfId="0" applyNumberFormat="1" applyFont="1" applyBorder="1"/>
    <xf numFmtId="0" fontId="8" fillId="0" borderId="22" xfId="0" applyFont="1" applyBorder="1"/>
    <xf numFmtId="9" fontId="8" fillId="0" borderId="9" xfId="1" applyFont="1" applyBorder="1" applyAlignment="1"/>
    <xf numFmtId="0" fontId="8" fillId="7" borderId="9" xfId="0" applyFont="1" applyFill="1" applyBorder="1" applyAlignment="1">
      <alignment horizontal="center" vertical="center"/>
    </xf>
    <xf numFmtId="0" fontId="7" fillId="7" borderId="9" xfId="0" applyFont="1" applyFill="1" applyBorder="1" applyAlignment="1">
      <alignment horizontal="center" vertical="center"/>
    </xf>
    <xf numFmtId="0" fontId="8" fillId="0" borderId="9" xfId="0" applyFont="1" applyBorder="1" applyAlignment="1">
      <alignment horizontal="left" vertical="top" wrapText="1"/>
    </xf>
    <xf numFmtId="0" fontId="8" fillId="0" borderId="9" xfId="0" applyFont="1" applyBorder="1" applyAlignment="1">
      <alignment vertical="center" wrapText="1"/>
    </xf>
    <xf numFmtId="0" fontId="13" fillId="0" borderId="9" xfId="0" applyFont="1" applyBorder="1" applyAlignment="1">
      <alignment wrapText="1"/>
    </xf>
    <xf numFmtId="0" fontId="7" fillId="5" borderId="9" xfId="0" applyFont="1" applyFill="1" applyBorder="1" applyAlignment="1">
      <alignment horizontal="center"/>
    </xf>
    <xf numFmtId="0" fontId="11" fillId="9" borderId="10" xfId="0" applyFont="1" applyFill="1" applyBorder="1" applyAlignment="1">
      <alignment horizontal="center" wrapText="1"/>
    </xf>
    <xf numFmtId="0" fontId="11" fillId="9" borderId="23" xfId="0" applyFont="1" applyFill="1" applyBorder="1" applyAlignment="1">
      <alignment horizontal="center" wrapText="1"/>
    </xf>
    <xf numFmtId="0" fontId="11" fillId="9" borderId="23" xfId="0" applyFont="1" applyFill="1" applyBorder="1" applyAlignment="1">
      <alignment horizontal="center" vertical="center" wrapText="1"/>
    </xf>
    <xf numFmtId="0" fontId="8" fillId="0" borderId="12"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14" fontId="8" fillId="0" borderId="9" xfId="0" applyNumberFormat="1" applyFont="1" applyBorder="1" applyAlignment="1" applyProtection="1">
      <alignment horizontal="center" vertical="center"/>
      <protection locked="0"/>
    </xf>
    <xf numFmtId="0" fontId="8" fillId="0" borderId="9" xfId="0" applyFont="1" applyBorder="1" applyAlignment="1" applyProtection="1">
      <alignment horizontal="left" vertical="center" wrapText="1"/>
      <protection locked="0"/>
    </xf>
    <xf numFmtId="0" fontId="7" fillId="0" borderId="9" xfId="0" applyFont="1" applyBorder="1" applyAlignment="1">
      <alignment horizontal="center" vertical="center"/>
    </xf>
    <xf numFmtId="0" fontId="7" fillId="0" borderId="9" xfId="0" applyFont="1" applyBorder="1" applyAlignment="1" applyProtection="1">
      <alignment horizontal="center" vertical="center" wrapText="1"/>
      <protection locked="0"/>
    </xf>
    <xf numFmtId="17" fontId="8" fillId="0" borderId="9" xfId="0" applyNumberFormat="1" applyFont="1" applyBorder="1" applyAlignment="1" applyProtection="1">
      <alignment horizontal="center" vertical="center" wrapText="1"/>
      <protection locked="0"/>
    </xf>
    <xf numFmtId="0" fontId="15" fillId="11" borderId="24" xfId="2" applyFont="1" applyFill="1" applyBorder="1" applyAlignment="1">
      <alignment horizontal="center" vertical="center" wrapText="1"/>
    </xf>
    <xf numFmtId="0" fontId="15" fillId="11" borderId="24" xfId="0" applyFont="1" applyFill="1" applyBorder="1" applyAlignment="1">
      <alignment vertical="center"/>
    </xf>
    <xf numFmtId="9" fontId="15" fillId="11" borderId="24" xfId="2" applyNumberFormat="1" applyFont="1" applyFill="1" applyBorder="1" applyAlignment="1">
      <alignment horizontal="center" vertical="center" wrapText="1"/>
    </xf>
    <xf numFmtId="0" fontId="15" fillId="11" borderId="25" xfId="2" applyFont="1" applyFill="1" applyBorder="1" applyAlignment="1">
      <alignment horizontal="center" vertical="center" wrapText="1"/>
    </xf>
    <xf numFmtId="14" fontId="16" fillId="11" borderId="24" xfId="2" applyNumberFormat="1" applyFont="1" applyFill="1" applyBorder="1" applyAlignment="1">
      <alignment horizontal="center" vertical="center" textRotation="90"/>
    </xf>
    <xf numFmtId="0" fontId="18" fillId="11" borderId="24" xfId="3" applyFont="1" applyFill="1" applyBorder="1" applyProtection="1">
      <protection locked="0"/>
    </xf>
    <xf numFmtId="0" fontId="19" fillId="3" borderId="24" xfId="3" applyFont="1" applyFill="1" applyBorder="1" applyAlignment="1" applyProtection="1">
      <alignment horizontal="justify" vertical="center"/>
      <protection locked="0"/>
    </xf>
    <xf numFmtId="0" fontId="19" fillId="3" borderId="24" xfId="3" applyFont="1" applyFill="1" applyBorder="1" applyAlignment="1" applyProtection="1">
      <alignment horizontal="left" vertical="center"/>
      <protection locked="0"/>
    </xf>
    <xf numFmtId="14" fontId="19" fillId="3" borderId="24" xfId="3" applyNumberFormat="1" applyFont="1" applyFill="1" applyBorder="1" applyAlignment="1">
      <alignment horizontal="left" vertical="center"/>
    </xf>
    <xf numFmtId="9" fontId="19" fillId="3" borderId="24" xfId="3" applyNumberFormat="1" applyFont="1" applyFill="1" applyBorder="1" applyAlignment="1">
      <alignment horizontal="center" vertical="center"/>
    </xf>
    <xf numFmtId="9" fontId="19" fillId="3" borderId="25" xfId="3" applyNumberFormat="1" applyFont="1" applyFill="1" applyBorder="1" applyAlignment="1">
      <alignment horizontal="center" vertical="center"/>
    </xf>
    <xf numFmtId="0" fontId="20" fillId="12" borderId="24" xfId="2" applyFont="1" applyFill="1" applyBorder="1" applyAlignment="1" applyProtection="1">
      <alignment horizontal="center" vertical="center"/>
      <protection locked="0"/>
    </xf>
    <xf numFmtId="0" fontId="20" fillId="10" borderId="24" xfId="2" applyFont="1" applyFill="1" applyBorder="1" applyAlignment="1" applyProtection="1">
      <alignment horizontal="center" vertical="center"/>
      <protection locked="0"/>
    </xf>
    <xf numFmtId="0" fontId="21" fillId="13" borderId="24" xfId="3" applyFont="1" applyFill="1" applyBorder="1" applyAlignment="1" applyProtection="1">
      <alignment horizontal="left" vertical="center" indent="1"/>
      <protection locked="0"/>
    </xf>
    <xf numFmtId="0" fontId="21" fillId="13" borderId="24" xfId="3" applyFont="1" applyFill="1" applyBorder="1" applyAlignment="1" applyProtection="1">
      <alignment horizontal="justify" vertical="center"/>
      <protection locked="0"/>
    </xf>
    <xf numFmtId="0" fontId="21" fillId="13" borderId="24" xfId="3" applyFont="1" applyFill="1" applyBorder="1" applyAlignment="1" applyProtection="1">
      <alignment horizontal="left" vertical="center" indent="2"/>
      <protection locked="0"/>
    </xf>
    <xf numFmtId="0" fontId="19" fillId="14" borderId="24" xfId="3" applyFont="1" applyFill="1" applyBorder="1" applyAlignment="1" applyProtection="1">
      <alignment horizontal="left" vertical="center"/>
      <protection locked="0"/>
    </xf>
    <xf numFmtId="165" fontId="19" fillId="12" borderId="24" xfId="3" applyNumberFormat="1" applyFont="1" applyFill="1" applyBorder="1" applyAlignment="1" applyProtection="1">
      <alignment horizontal="left" vertical="center"/>
      <protection locked="0"/>
    </xf>
    <xf numFmtId="9" fontId="19" fillId="0" borderId="24" xfId="3" applyNumberFormat="1" applyFont="1" applyBorder="1" applyAlignment="1" applyProtection="1">
      <alignment horizontal="center" vertical="center"/>
      <protection locked="0"/>
    </xf>
    <xf numFmtId="9" fontId="19" fillId="12" borderId="25" xfId="3" applyNumberFormat="1" applyFont="1" applyFill="1" applyBorder="1" applyAlignment="1" applyProtection="1">
      <alignment horizontal="center" vertical="center"/>
      <protection locked="0"/>
    </xf>
    <xf numFmtId="0" fontId="22" fillId="0" borderId="24" xfId="2" applyFont="1" applyBorder="1" applyAlignment="1" applyProtection="1">
      <alignment horizontal="center" vertical="center"/>
      <protection locked="0"/>
    </xf>
    <xf numFmtId="0" fontId="22" fillId="12" borderId="24" xfId="2" applyFont="1" applyFill="1" applyBorder="1" applyAlignment="1" applyProtection="1">
      <alignment horizontal="center" vertical="center"/>
      <protection locked="0"/>
    </xf>
    <xf numFmtId="0" fontId="22" fillId="10" borderId="24" xfId="2" applyFont="1" applyFill="1" applyBorder="1" applyAlignment="1" applyProtection="1">
      <alignment horizontal="center" vertical="center"/>
      <protection locked="0"/>
    </xf>
    <xf numFmtId="0" fontId="17" fillId="0" borderId="24" xfId="0" applyFont="1" applyBorder="1"/>
    <xf numFmtId="0" fontId="24" fillId="0" borderId="24" xfId="0" applyFont="1" applyBorder="1" applyAlignment="1">
      <alignment horizontal="center"/>
    </xf>
    <xf numFmtId="0" fontId="25" fillId="0" borderId="24" xfId="0" applyFont="1" applyBorder="1" applyAlignment="1">
      <alignment horizontal="center"/>
    </xf>
    <xf numFmtId="0" fontId="17" fillId="15" borderId="24" xfId="0" applyFont="1" applyFill="1" applyBorder="1" applyAlignment="1">
      <alignment horizontal="center"/>
    </xf>
    <xf numFmtId="0" fontId="17" fillId="15" borderId="25" xfId="0" applyFont="1" applyFill="1" applyBorder="1" applyAlignment="1">
      <alignment horizontal="center"/>
    </xf>
    <xf numFmtId="0" fontId="26" fillId="11" borderId="24" xfId="3" applyFont="1" applyFill="1" applyBorder="1"/>
    <xf numFmtId="9" fontId="11" fillId="11" borderId="24" xfId="4" applyNumberFormat="1" applyFont="1" applyFill="1" applyBorder="1" applyAlignment="1">
      <alignment horizontal="center" vertical="center"/>
    </xf>
    <xf numFmtId="0" fontId="26" fillId="11" borderId="25" xfId="3" applyFont="1" applyFill="1" applyBorder="1"/>
    <xf numFmtId="0" fontId="17" fillId="0" borderId="24" xfId="3" applyBorder="1"/>
    <xf numFmtId="0" fontId="18" fillId="16" borderId="24" xfId="3" applyFont="1" applyFill="1" applyBorder="1" applyProtection="1">
      <protection locked="0"/>
    </xf>
    <xf numFmtId="0" fontId="28" fillId="12" borderId="24" xfId="3" applyFont="1" applyFill="1" applyBorder="1" applyAlignment="1" applyProtection="1">
      <alignment horizontal="center" vertical="center"/>
      <protection locked="0"/>
    </xf>
    <xf numFmtId="0" fontId="19" fillId="16" borderId="24" xfId="3" applyFont="1" applyFill="1" applyBorder="1" applyAlignment="1" applyProtection="1">
      <alignment horizontal="left" vertical="center"/>
      <protection locked="0"/>
    </xf>
    <xf numFmtId="165" fontId="19" fillId="16" borderId="24" xfId="3" applyNumberFormat="1" applyFont="1" applyFill="1" applyBorder="1" applyAlignment="1" applyProtection="1">
      <alignment horizontal="left" vertical="center"/>
      <protection locked="0"/>
    </xf>
    <xf numFmtId="165" fontId="19" fillId="16" borderId="25" xfId="3" applyNumberFormat="1" applyFont="1" applyFill="1" applyBorder="1" applyAlignment="1" applyProtection="1">
      <alignment horizontal="left" vertical="center"/>
      <protection locked="0"/>
    </xf>
    <xf numFmtId="0" fontId="21" fillId="13" borderId="24" xfId="3" applyFont="1" applyFill="1" applyBorder="1" applyAlignment="1" applyProtection="1">
      <alignment horizontal="left" vertical="center"/>
      <protection locked="0"/>
    </xf>
    <xf numFmtId="9" fontId="19" fillId="12" borderId="24" xfId="3" applyNumberFormat="1" applyFont="1" applyFill="1" applyBorder="1" applyAlignment="1" applyProtection="1">
      <alignment horizontal="center" vertical="center"/>
      <protection locked="0"/>
    </xf>
    <xf numFmtId="9" fontId="17" fillId="0" borderId="24" xfId="3" applyNumberFormat="1" applyBorder="1"/>
    <xf numFmtId="0" fontId="17" fillId="0" borderId="25" xfId="3" applyBorder="1"/>
    <xf numFmtId="0" fontId="7" fillId="0" borderId="0" xfId="0" applyFont="1" applyAlignment="1">
      <alignment horizontal="center" vertical="center" wrapText="1"/>
    </xf>
    <xf numFmtId="0" fontId="9" fillId="0" borderId="0" xfId="0" applyFont="1" applyAlignment="1">
      <alignment wrapText="1"/>
    </xf>
    <xf numFmtId="0" fontId="7" fillId="8" borderId="9" xfId="0" applyFont="1" applyFill="1" applyBorder="1"/>
    <xf numFmtId="164" fontId="7" fillId="8" borderId="9" xfId="0" applyNumberFormat="1" applyFont="1" applyFill="1" applyBorder="1"/>
    <xf numFmtId="164" fontId="7" fillId="0" borderId="22" xfId="0" applyNumberFormat="1" applyFont="1" applyBorder="1" applyAlignment="1">
      <alignment horizontal="center"/>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7" fillId="8" borderId="9" xfId="0" applyFont="1" applyFill="1" applyBorder="1" applyAlignment="1">
      <alignment horizontal="center"/>
    </xf>
    <xf numFmtId="164" fontId="7" fillId="0" borderId="9" xfId="0" applyNumberFormat="1" applyFont="1" applyBorder="1" applyAlignment="1">
      <alignment horizontal="center"/>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7" fillId="5" borderId="9" xfId="0" applyFont="1" applyFill="1" applyBorder="1" applyAlignment="1">
      <alignment horizontal="center"/>
    </xf>
    <xf numFmtId="0" fontId="7" fillId="5" borderId="21" xfId="0" applyFont="1" applyFill="1" applyBorder="1" applyAlignment="1">
      <alignment horizontal="center"/>
    </xf>
    <xf numFmtId="0" fontId="7" fillId="5" borderId="20" xfId="0" applyFont="1" applyFill="1" applyBorder="1" applyAlignment="1">
      <alignment horizontal="center"/>
    </xf>
    <xf numFmtId="0" fontId="7" fillId="5" borderId="22" xfId="0" applyFont="1" applyFill="1" applyBorder="1" applyAlignment="1">
      <alignment horizontal="center"/>
    </xf>
    <xf numFmtId="0" fontId="9" fillId="2" borderId="20" xfId="0" applyFont="1" applyFill="1" applyBorder="1" applyAlignment="1">
      <alignment horizontal="center"/>
    </xf>
    <xf numFmtId="0" fontId="9" fillId="2" borderId="22" xfId="0" applyFont="1" applyFill="1" applyBorder="1" applyAlignment="1">
      <alignment horizont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8" fillId="2" borderId="20" xfId="0" applyFont="1" applyFill="1" applyBorder="1" applyAlignment="1">
      <alignment horizontal="center"/>
    </xf>
    <xf numFmtId="0" fontId="8" fillId="2" borderId="22" xfId="0" applyFont="1" applyFill="1" applyBorder="1" applyAlignment="1">
      <alignment horizontal="center"/>
    </xf>
    <xf numFmtId="0" fontId="23" fillId="15" borderId="24" xfId="0" applyFont="1" applyFill="1" applyBorder="1" applyAlignment="1">
      <alignment horizontal="center"/>
    </xf>
    <xf numFmtId="0" fontId="17" fillId="15" borderId="24" xfId="0" applyFont="1" applyFill="1" applyBorder="1" applyAlignment="1">
      <alignment horizontal="left" vertical="center" wrapText="1"/>
    </xf>
  </cellXfs>
  <cellStyles count="5">
    <cellStyle name="Hyperlink" xfId="4" builtinId="8"/>
    <cellStyle name="Normal" xfId="0" builtinId="0"/>
    <cellStyle name="Normal 2 2" xfId="2" xr:uid="{A1C08A4D-0C16-41CF-9ED1-C6880D735280}"/>
    <cellStyle name="Normal 2 3" xfId="3" xr:uid="{62B3B5E7-FCA9-45BA-AA88-B276C5AA2FD8}"/>
    <cellStyle name="Per cent" xfId="1" builtinId="5"/>
  </cellStyles>
  <dxfs count="61">
    <dxf>
      <fill>
        <patternFill>
          <bgColor rgb="FF00B050"/>
        </patternFill>
      </fill>
    </dxf>
    <dxf>
      <fill>
        <patternFill>
          <bgColor rgb="FFFFFF00"/>
        </patternFill>
      </fill>
    </dxf>
    <dxf>
      <fill>
        <patternFill>
          <bgColor rgb="FFFF9900"/>
        </patternFill>
      </fill>
    </dxf>
    <dxf>
      <font>
        <color theme="0"/>
      </font>
      <fill>
        <patternFill>
          <bgColor rgb="FFFF0000"/>
        </patternFill>
      </fill>
    </dxf>
    <dxf>
      <fill>
        <patternFill>
          <bgColor rgb="FFFF99FF"/>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99FF"/>
        </patternFill>
      </fill>
    </dxf>
    <dxf>
      <fill>
        <patternFill>
          <bgColor rgb="FF00B050"/>
        </patternFill>
      </fill>
    </dxf>
    <dxf>
      <fill>
        <patternFill>
          <bgColor rgb="FFFF99FF"/>
        </patternFill>
      </fill>
    </dxf>
    <dxf>
      <fill>
        <patternFill>
          <bgColor rgb="FFFFC000"/>
        </patternFill>
      </fill>
    </dxf>
    <dxf>
      <fill>
        <patternFill>
          <bgColor rgb="FFFF0000"/>
        </patternFill>
      </fill>
    </dxf>
    <dxf>
      <fill>
        <patternFill>
          <bgColor rgb="FFFF99FF"/>
        </patternFill>
      </fill>
    </dxf>
    <dxf>
      <fill>
        <patternFill>
          <bgColor rgb="FF00B050"/>
        </patternFill>
      </fill>
    </dxf>
    <dxf>
      <fill>
        <patternFill>
          <bgColor rgb="FFFF99FF"/>
        </patternFill>
      </fill>
    </dxf>
    <dxf>
      <fill>
        <patternFill>
          <bgColor rgb="FFFF99FF"/>
        </patternFill>
      </fill>
    </dxf>
    <dxf>
      <fill>
        <patternFill>
          <bgColor rgb="FF00B050"/>
        </patternFill>
      </fill>
    </dxf>
    <dxf>
      <fill>
        <patternFill>
          <bgColor rgb="FFFFC000"/>
        </patternFill>
      </fill>
    </dxf>
    <dxf>
      <fill>
        <patternFill>
          <bgColor rgb="FFFF0000"/>
        </patternFill>
      </fill>
    </dxf>
    <dxf>
      <fill>
        <patternFill>
          <bgColor rgb="FFFF99FF"/>
        </patternFill>
      </fill>
    </dxf>
    <dxf>
      <fill>
        <patternFill>
          <bgColor rgb="FFFF99FF"/>
        </patternFill>
      </fill>
    </dxf>
    <dxf>
      <fill>
        <patternFill>
          <bgColor rgb="FFFF0000"/>
        </patternFill>
      </fill>
    </dxf>
    <dxf>
      <fill>
        <patternFill>
          <bgColor rgb="FFFFC000"/>
        </patternFill>
      </fill>
    </dxf>
    <dxf>
      <fill>
        <patternFill>
          <bgColor rgb="FF00B050"/>
        </patternFill>
      </fill>
    </dxf>
    <dxf>
      <fill>
        <patternFill>
          <bgColor rgb="FFFF99FF"/>
        </patternFill>
      </fill>
    </dxf>
    <dxf>
      <fill>
        <patternFill>
          <bgColor rgb="FFFFC000"/>
        </patternFill>
      </fill>
    </dxf>
    <dxf>
      <fill>
        <patternFill>
          <bgColor rgb="FFFF99FF"/>
        </patternFill>
      </fill>
    </dxf>
    <dxf>
      <fill>
        <patternFill>
          <bgColor rgb="FFFF0000"/>
        </patternFill>
      </fill>
    </dxf>
    <dxf>
      <fill>
        <patternFill>
          <bgColor rgb="FF00B050"/>
        </patternFill>
      </fill>
    </dxf>
    <dxf>
      <fill>
        <patternFill>
          <bgColor rgb="FFFF99FF"/>
        </patternFill>
      </fill>
    </dxf>
    <dxf>
      <fill>
        <patternFill>
          <bgColor rgb="FFFF99FF"/>
        </patternFill>
      </fill>
    </dxf>
    <dxf>
      <fill>
        <patternFill>
          <bgColor rgb="FFFF0000"/>
        </patternFill>
      </fill>
    </dxf>
    <dxf>
      <fill>
        <patternFill>
          <bgColor rgb="FFFFC000"/>
        </patternFill>
      </fill>
    </dxf>
    <dxf>
      <fill>
        <patternFill>
          <bgColor rgb="FF00B050"/>
        </patternFill>
      </fill>
    </dxf>
    <dxf>
      <fill>
        <patternFill>
          <bgColor rgb="FFFF99FF"/>
        </patternFill>
      </fill>
    </dxf>
    <dxf>
      <fill>
        <patternFill>
          <bgColor rgb="FF00B050"/>
        </patternFill>
      </fill>
    </dxf>
    <dxf>
      <fill>
        <patternFill>
          <bgColor rgb="FFFFC000"/>
        </patternFill>
      </fill>
    </dxf>
    <dxf>
      <fill>
        <patternFill>
          <bgColor rgb="FFFF0000"/>
        </patternFill>
      </fill>
    </dxf>
    <dxf>
      <fill>
        <patternFill>
          <bgColor rgb="FFFF99FF"/>
        </patternFill>
      </fill>
    </dxf>
    <dxf>
      <fill>
        <patternFill>
          <bgColor rgb="FFFF99FF"/>
        </patternFill>
      </fill>
    </dxf>
    <dxf>
      <fill>
        <patternFill>
          <bgColor rgb="FF00B050"/>
        </patternFill>
      </fill>
    </dxf>
    <dxf>
      <fill>
        <patternFill>
          <bgColor rgb="FFFF99FF"/>
        </patternFill>
      </fill>
    </dxf>
    <dxf>
      <fill>
        <patternFill>
          <bgColor rgb="FFFF0000"/>
        </patternFill>
      </fill>
    </dxf>
    <dxf>
      <fill>
        <patternFill>
          <bgColor rgb="FFFFC000"/>
        </patternFill>
      </fill>
    </dxf>
    <dxf>
      <fill>
        <patternFill>
          <bgColor rgb="FFFF99FF"/>
        </patternFill>
      </fill>
    </dxf>
    <dxf>
      <fill>
        <patternFill>
          <bgColor rgb="FF00B050"/>
        </patternFill>
      </fill>
    </dxf>
    <dxf>
      <fill>
        <patternFill>
          <bgColor rgb="FFFFC000"/>
        </patternFill>
      </fill>
    </dxf>
    <dxf>
      <fill>
        <patternFill>
          <bgColor rgb="FFFF99FF"/>
        </patternFill>
      </fill>
    </dxf>
    <dxf>
      <fill>
        <patternFill>
          <bgColor rgb="FFFF0000"/>
        </patternFill>
      </fill>
    </dxf>
    <dxf>
      <fill>
        <patternFill>
          <bgColor rgb="FFFF99F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50078</xdr:colOff>
      <xdr:row>1</xdr:row>
      <xdr:rowOff>63500</xdr:rowOff>
    </xdr:from>
    <xdr:to>
      <xdr:col>2</xdr:col>
      <xdr:colOff>363682</xdr:colOff>
      <xdr:row>6</xdr:row>
      <xdr:rowOff>50304</xdr:rowOff>
    </xdr:to>
    <xdr:pic>
      <xdr:nvPicPr>
        <xdr:cNvPr id="2" name="Picture 1" descr="New campaign for Transport Scotland | Union">
          <a:extLst>
            <a:ext uri="{FF2B5EF4-FFF2-40B4-BE49-F238E27FC236}">
              <a16:creationId xmlns:a16="http://schemas.microsoft.com/office/drawing/2014/main" id="{9D8FC3B0-82D7-EF81-D4D6-24B3650917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987" y="254000"/>
          <a:ext cx="925513" cy="926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7D6A-0C7A-4BC0-AF71-73B1A9F9F4F9}">
  <dimension ref="B1:R18"/>
  <sheetViews>
    <sheetView showGridLines="0" tabSelected="1" zoomScale="80" zoomScaleNormal="80" workbookViewId="0">
      <selection activeCell="D7" sqref="D7"/>
    </sheetView>
  </sheetViews>
  <sheetFormatPr defaultRowHeight="14.5" x14ac:dyDescent="0.35"/>
  <cols>
    <col min="2" max="6" width="8.7265625" style="17"/>
    <col min="7" max="7" width="1.1796875" style="17" customWidth="1"/>
    <col min="8" max="8" width="8.7265625" style="17"/>
    <col min="9" max="9" width="8.7265625" style="17" hidden="1" customWidth="1"/>
    <col min="10" max="10" width="8.36328125" style="17" customWidth="1"/>
    <col min="11" max="11" width="8.7265625" style="17" hidden="1" customWidth="1"/>
    <col min="12" max="12" width="26.90625" style="17" customWidth="1"/>
    <col min="13" max="13" width="8.7265625" style="17" hidden="1" customWidth="1"/>
    <col min="14" max="14" width="21.453125" style="17" hidden="1" customWidth="1"/>
    <col min="15" max="15" width="10.08984375" style="17" customWidth="1"/>
    <col min="16" max="16" width="10.7265625" customWidth="1"/>
    <col min="17" max="17" width="34.453125" customWidth="1"/>
    <col min="18" max="18" width="40.26953125" customWidth="1"/>
  </cols>
  <sheetData>
    <row r="1" spans="2:18" ht="15" thickBot="1" x14ac:dyDescent="0.4"/>
    <row r="2" spans="2:18" x14ac:dyDescent="0.35">
      <c r="B2" s="18"/>
      <c r="C2" s="19"/>
      <c r="D2" s="19"/>
      <c r="E2" s="19"/>
      <c r="F2" s="19"/>
      <c r="G2" s="19"/>
      <c r="H2" s="19"/>
      <c r="I2" s="19"/>
      <c r="J2" s="19"/>
      <c r="K2" s="19"/>
      <c r="L2" s="19"/>
      <c r="M2" s="19"/>
      <c r="N2" s="19"/>
      <c r="O2" s="20"/>
    </row>
    <row r="3" spans="2:18" ht="15" thickBot="1" x14ac:dyDescent="0.4">
      <c r="B3" s="21"/>
      <c r="O3" s="22"/>
    </row>
    <row r="4" spans="2:18" x14ac:dyDescent="0.35">
      <c r="B4" s="21"/>
      <c r="D4" s="23" t="s">
        <v>0</v>
      </c>
      <c r="O4" s="22"/>
      <c r="Q4" s="10" t="s">
        <v>1</v>
      </c>
      <c r="R4" s="1"/>
    </row>
    <row r="5" spans="2:18" x14ac:dyDescent="0.35">
      <c r="B5" s="21"/>
      <c r="O5" s="22"/>
      <c r="Q5" s="11" t="s">
        <v>2</v>
      </c>
      <c r="R5" s="2"/>
    </row>
    <row r="6" spans="2:18" ht="15" thickBot="1" x14ac:dyDescent="0.4">
      <c r="B6" s="21"/>
      <c r="O6" s="22"/>
      <c r="Q6" s="12" t="s">
        <v>3</v>
      </c>
      <c r="R6" s="4"/>
    </row>
    <row r="7" spans="2:18" ht="15" thickBot="1" x14ac:dyDescent="0.4">
      <c r="B7" s="21"/>
      <c r="D7" s="23" t="s">
        <v>40</v>
      </c>
      <c r="O7" s="22"/>
      <c r="Q7" s="12"/>
      <c r="R7" s="3"/>
    </row>
    <row r="8" spans="2:18" x14ac:dyDescent="0.35">
      <c r="B8" s="21"/>
      <c r="O8" s="22"/>
    </row>
    <row r="9" spans="2:18" ht="20" customHeight="1" thickBot="1" x14ac:dyDescent="0.4">
      <c r="B9" s="21"/>
      <c r="D9" s="101" t="s">
        <v>41</v>
      </c>
      <c r="E9" s="101"/>
      <c r="F9" s="101"/>
      <c r="G9" s="101"/>
      <c r="H9" s="101"/>
      <c r="I9" s="101"/>
      <c r="J9" s="101"/>
      <c r="K9" s="101"/>
      <c r="L9" s="101"/>
      <c r="M9" s="101"/>
      <c r="N9" s="101"/>
      <c r="O9" s="22"/>
    </row>
    <row r="10" spans="2:18" x14ac:dyDescent="0.35">
      <c r="B10" s="21"/>
      <c r="D10" s="101"/>
      <c r="E10" s="101"/>
      <c r="F10" s="101"/>
      <c r="G10" s="101"/>
      <c r="H10" s="101"/>
      <c r="I10" s="101"/>
      <c r="J10" s="101"/>
      <c r="K10" s="101"/>
      <c r="L10" s="101"/>
      <c r="M10" s="101"/>
      <c r="N10" s="101"/>
      <c r="O10" s="22"/>
      <c r="Q10" s="5" t="s">
        <v>25</v>
      </c>
      <c r="R10" s="13"/>
    </row>
    <row r="11" spans="2:18" x14ac:dyDescent="0.35">
      <c r="B11" s="21"/>
      <c r="D11" s="101"/>
      <c r="E11" s="101"/>
      <c r="F11" s="101"/>
      <c r="G11" s="101"/>
      <c r="H11" s="101"/>
      <c r="I11" s="101"/>
      <c r="J11" s="101"/>
      <c r="K11" s="101"/>
      <c r="L11" s="101"/>
      <c r="M11" s="101"/>
      <c r="N11" s="101"/>
      <c r="O11" s="22"/>
      <c r="Q11" s="14" t="s">
        <v>26</v>
      </c>
      <c r="R11" s="15" t="b">
        <v>0</v>
      </c>
    </row>
    <row r="12" spans="2:18" x14ac:dyDescent="0.35">
      <c r="B12" s="21"/>
      <c r="D12" s="101"/>
      <c r="E12" s="101"/>
      <c r="F12" s="101"/>
      <c r="G12" s="101"/>
      <c r="H12" s="101"/>
      <c r="I12" s="101"/>
      <c r="J12" s="101"/>
      <c r="K12" s="101"/>
      <c r="L12" s="101"/>
      <c r="M12" s="101"/>
      <c r="N12" s="101"/>
      <c r="O12" s="22"/>
      <c r="Q12" s="14" t="s">
        <v>27</v>
      </c>
      <c r="R12" s="15" t="b">
        <v>0</v>
      </c>
    </row>
    <row r="13" spans="2:18" ht="15" customHeight="1" x14ac:dyDescent="0.35">
      <c r="B13" s="21"/>
      <c r="D13" s="101"/>
      <c r="E13" s="101"/>
      <c r="F13" s="101"/>
      <c r="G13" s="101"/>
      <c r="H13" s="101"/>
      <c r="I13" s="101"/>
      <c r="J13" s="101"/>
      <c r="K13" s="101"/>
      <c r="L13" s="101"/>
      <c r="M13" s="101"/>
      <c r="N13" s="101"/>
      <c r="O13" s="22"/>
      <c r="Q13" s="14" t="s">
        <v>28</v>
      </c>
      <c r="R13" s="15" t="b">
        <v>0</v>
      </c>
    </row>
    <row r="14" spans="2:18" x14ac:dyDescent="0.35">
      <c r="B14" s="21"/>
      <c r="D14" s="101"/>
      <c r="E14" s="101"/>
      <c r="F14" s="101"/>
      <c r="G14" s="101"/>
      <c r="H14" s="101"/>
      <c r="I14" s="101"/>
      <c r="J14" s="101"/>
      <c r="K14" s="101"/>
      <c r="L14" s="101"/>
      <c r="M14" s="101"/>
      <c r="N14" s="101"/>
      <c r="O14" s="22"/>
      <c r="Q14" s="14" t="s">
        <v>42</v>
      </c>
      <c r="R14" s="15" t="b">
        <v>0</v>
      </c>
    </row>
    <row r="15" spans="2:18" ht="15" thickBot="1" x14ac:dyDescent="0.4">
      <c r="B15" s="21"/>
      <c r="D15" s="101"/>
      <c r="E15" s="101"/>
      <c r="F15" s="101"/>
      <c r="G15" s="101"/>
      <c r="H15" s="101"/>
      <c r="I15" s="101"/>
      <c r="J15" s="101"/>
      <c r="K15" s="101"/>
      <c r="L15" s="101"/>
      <c r="M15" s="101"/>
      <c r="N15" s="101"/>
      <c r="O15" s="22"/>
      <c r="Q15" s="6" t="s">
        <v>43</v>
      </c>
      <c r="R15" s="16" t="b">
        <v>0</v>
      </c>
    </row>
    <row r="16" spans="2:18" x14ac:dyDescent="0.35">
      <c r="B16" s="21"/>
      <c r="D16" s="101"/>
      <c r="E16" s="101"/>
      <c r="F16" s="101"/>
      <c r="G16" s="101"/>
      <c r="H16" s="101"/>
      <c r="I16" s="101"/>
      <c r="J16" s="101"/>
      <c r="K16" s="101"/>
      <c r="L16" s="101"/>
      <c r="M16" s="101"/>
      <c r="N16" s="101"/>
      <c r="O16" s="22"/>
    </row>
    <row r="17" spans="2:15" ht="106.5" customHeight="1" x14ac:dyDescent="0.35">
      <c r="B17" s="21"/>
      <c r="D17" s="101"/>
      <c r="E17" s="101"/>
      <c r="F17" s="101"/>
      <c r="G17" s="101"/>
      <c r="H17" s="101"/>
      <c r="I17" s="101"/>
      <c r="J17" s="101"/>
      <c r="K17" s="101"/>
      <c r="L17" s="101"/>
      <c r="M17" s="101"/>
      <c r="N17" s="101"/>
      <c r="O17" s="22"/>
    </row>
    <row r="18" spans="2:15" ht="232.5" customHeight="1" thickBot="1" x14ac:dyDescent="0.4">
      <c r="B18" s="24"/>
      <c r="C18" s="25"/>
      <c r="D18" s="102"/>
      <c r="E18" s="102"/>
      <c r="F18" s="102"/>
      <c r="G18" s="102"/>
      <c r="H18" s="102"/>
      <c r="I18" s="102"/>
      <c r="J18" s="102"/>
      <c r="K18" s="102"/>
      <c r="L18" s="102"/>
      <c r="M18" s="102"/>
      <c r="N18" s="102"/>
      <c r="O18" s="26"/>
    </row>
  </sheetData>
  <mergeCells count="1">
    <mergeCell ref="D9:N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0D45-652E-4CE8-91C9-944E4E9D26F4}">
  <dimension ref="A1:J40"/>
  <sheetViews>
    <sheetView topLeftCell="A25" zoomScale="70" zoomScaleNormal="70" workbookViewId="0">
      <selection activeCell="F47" sqref="F47"/>
    </sheetView>
  </sheetViews>
  <sheetFormatPr defaultRowHeight="16" x14ac:dyDescent="0.4"/>
  <cols>
    <col min="1" max="1" width="49.36328125" style="7" customWidth="1"/>
    <col min="2" max="2" width="18" style="7" customWidth="1"/>
    <col min="3" max="3" width="18.453125" style="7" customWidth="1"/>
    <col min="4" max="9" width="12.08984375" style="7" customWidth="1"/>
    <col min="10" max="10" width="1.54296875" style="7" customWidth="1"/>
    <col min="11" max="16384" width="8.7265625" style="7"/>
  </cols>
  <sheetData>
    <row r="1" spans="1:10" ht="16.5" thickBot="1" x14ac:dyDescent="0.45">
      <c r="A1" s="30" t="s">
        <v>4</v>
      </c>
      <c r="B1" s="30"/>
      <c r="C1" s="30"/>
      <c r="D1" s="30"/>
      <c r="E1" s="30"/>
      <c r="F1" s="30"/>
      <c r="G1" s="30"/>
      <c r="H1" s="30"/>
      <c r="I1" s="30"/>
      <c r="J1" s="30"/>
    </row>
    <row r="2" spans="1:10" ht="95.5" customHeight="1" thickBot="1" x14ac:dyDescent="0.45">
      <c r="A2" s="105" t="s">
        <v>23</v>
      </c>
      <c r="B2" s="106"/>
      <c r="C2" s="106"/>
      <c r="D2" s="106"/>
      <c r="E2" s="106"/>
      <c r="F2" s="106"/>
      <c r="G2" s="106"/>
      <c r="H2" s="106"/>
      <c r="I2" s="106"/>
      <c r="J2" s="107"/>
    </row>
    <row r="4" spans="1:10" x14ac:dyDescent="0.4">
      <c r="C4" s="109"/>
      <c r="D4" s="109"/>
      <c r="E4" s="109"/>
      <c r="F4" s="109"/>
      <c r="G4" s="109"/>
      <c r="H4" s="109"/>
      <c r="I4" s="109"/>
    </row>
    <row r="5" spans="1:10" x14ac:dyDescent="0.4">
      <c r="A5" s="108" t="s">
        <v>5</v>
      </c>
      <c r="B5" s="108"/>
      <c r="C5" s="44" t="s">
        <v>8</v>
      </c>
      <c r="D5" s="110" t="s">
        <v>9</v>
      </c>
      <c r="E5" s="109"/>
      <c r="F5" s="111"/>
      <c r="G5" s="110" t="s">
        <v>10</v>
      </c>
      <c r="H5" s="109"/>
      <c r="I5" s="111"/>
    </row>
    <row r="6" spans="1:10" x14ac:dyDescent="0.4">
      <c r="A6" s="27" t="s">
        <v>6</v>
      </c>
      <c r="B6" s="27" t="s">
        <v>7</v>
      </c>
      <c r="C6" s="9">
        <v>45901</v>
      </c>
      <c r="D6" s="9">
        <v>45931</v>
      </c>
      <c r="E6" s="9">
        <v>45962</v>
      </c>
      <c r="F6" s="9">
        <v>45992</v>
      </c>
      <c r="G6" s="9">
        <v>46023</v>
      </c>
      <c r="H6" s="9">
        <v>46054</v>
      </c>
      <c r="I6" s="9">
        <v>46082</v>
      </c>
    </row>
    <row r="7" spans="1:10" x14ac:dyDescent="0.4">
      <c r="A7" s="28"/>
      <c r="B7" s="28"/>
      <c r="C7" s="28"/>
      <c r="D7" s="28"/>
      <c r="E7" s="28"/>
      <c r="F7" s="28"/>
      <c r="G7" s="28"/>
      <c r="H7" s="28"/>
      <c r="I7" s="28"/>
    </row>
    <row r="8" spans="1:10" x14ac:dyDescent="0.4">
      <c r="A8" s="8"/>
      <c r="B8" s="8"/>
      <c r="C8" s="8"/>
      <c r="D8" s="8"/>
      <c r="E8" s="8"/>
      <c r="F8" s="8"/>
      <c r="G8" s="8"/>
      <c r="H8" s="8"/>
      <c r="I8" s="8"/>
    </row>
    <row r="9" spans="1:10" x14ac:dyDescent="0.4">
      <c r="A9" s="8"/>
      <c r="B9" s="8"/>
      <c r="C9" s="8"/>
      <c r="D9" s="8"/>
      <c r="E9" s="8"/>
      <c r="F9" s="8"/>
      <c r="G9" s="8"/>
      <c r="H9" s="8"/>
      <c r="I9" s="8"/>
    </row>
    <row r="10" spans="1:10" x14ac:dyDescent="0.4">
      <c r="A10" s="8"/>
      <c r="B10" s="8"/>
      <c r="C10" s="8"/>
      <c r="D10" s="8"/>
      <c r="E10" s="8"/>
      <c r="F10" s="8"/>
      <c r="G10" s="8"/>
      <c r="H10" s="8"/>
      <c r="I10" s="8"/>
    </row>
    <row r="11" spans="1:10" x14ac:dyDescent="0.4">
      <c r="A11" s="8"/>
      <c r="B11" s="8"/>
      <c r="C11" s="8"/>
      <c r="D11" s="8"/>
      <c r="E11" s="8"/>
      <c r="F11" s="8"/>
      <c r="G11" s="8"/>
      <c r="H11" s="8"/>
      <c r="I11" s="8"/>
    </row>
    <row r="12" spans="1:10" x14ac:dyDescent="0.4">
      <c r="A12" s="8"/>
      <c r="B12" s="8"/>
      <c r="C12" s="8"/>
      <c r="D12" s="8"/>
      <c r="E12" s="8"/>
      <c r="F12" s="8"/>
      <c r="G12" s="8"/>
      <c r="H12" s="8"/>
      <c r="I12" s="8"/>
    </row>
    <row r="13" spans="1:10" x14ac:dyDescent="0.4">
      <c r="A13" s="8"/>
      <c r="B13" s="8"/>
      <c r="C13" s="8"/>
      <c r="D13" s="8"/>
      <c r="E13" s="8"/>
      <c r="F13" s="8"/>
      <c r="G13" s="8"/>
      <c r="H13" s="8"/>
      <c r="I13" s="8"/>
    </row>
    <row r="14" spans="1:10" x14ac:dyDescent="0.4">
      <c r="A14" s="8"/>
      <c r="B14" s="8"/>
      <c r="C14" s="8"/>
      <c r="D14" s="8"/>
      <c r="E14" s="8"/>
      <c r="F14" s="8"/>
      <c r="G14" s="8"/>
      <c r="H14" s="8"/>
      <c r="I14" s="8"/>
    </row>
    <row r="15" spans="1:10" x14ac:dyDescent="0.4">
      <c r="A15" s="8"/>
      <c r="B15" s="8"/>
      <c r="C15" s="8"/>
      <c r="D15" s="8"/>
      <c r="E15" s="8"/>
      <c r="F15" s="8"/>
      <c r="G15" s="8"/>
      <c r="H15" s="8"/>
      <c r="I15" s="8"/>
    </row>
    <row r="16" spans="1:10" x14ac:dyDescent="0.4">
      <c r="A16" s="8"/>
      <c r="B16" s="8"/>
      <c r="C16" s="8"/>
      <c r="D16" s="8"/>
      <c r="E16" s="8"/>
      <c r="F16" s="8"/>
      <c r="G16" s="8"/>
      <c r="H16" s="8"/>
      <c r="I16" s="8"/>
    </row>
    <row r="17" spans="1:9" x14ac:dyDescent="0.4">
      <c r="A17" s="8"/>
      <c r="B17" s="8"/>
      <c r="C17" s="8"/>
      <c r="D17" s="8"/>
      <c r="E17" s="8"/>
      <c r="F17" s="8"/>
      <c r="G17" s="8"/>
      <c r="H17" s="8"/>
      <c r="I17" s="8"/>
    </row>
    <row r="18" spans="1:9" x14ac:dyDescent="0.4">
      <c r="A18" s="8"/>
      <c r="B18" s="8"/>
      <c r="C18" s="8"/>
      <c r="D18" s="8"/>
      <c r="E18" s="8"/>
      <c r="F18" s="8"/>
      <c r="G18" s="8"/>
      <c r="H18" s="8"/>
      <c r="I18" s="8"/>
    </row>
    <row r="19" spans="1:9" x14ac:dyDescent="0.4">
      <c r="A19" s="8"/>
      <c r="B19" s="8"/>
      <c r="C19" s="8"/>
      <c r="D19" s="8"/>
      <c r="E19" s="8"/>
      <c r="F19" s="8"/>
      <c r="G19" s="8"/>
      <c r="H19" s="8"/>
      <c r="I19" s="8"/>
    </row>
    <row r="20" spans="1:9" x14ac:dyDescent="0.4">
      <c r="A20" s="8"/>
      <c r="B20" s="8"/>
      <c r="C20" s="8"/>
      <c r="D20" s="8"/>
      <c r="E20" s="8"/>
      <c r="F20" s="8"/>
      <c r="G20" s="8"/>
      <c r="H20" s="8"/>
      <c r="I20" s="8"/>
    </row>
    <row r="21" spans="1:9" x14ac:dyDescent="0.4">
      <c r="A21" s="8"/>
      <c r="B21" s="8"/>
      <c r="C21" s="8"/>
      <c r="D21" s="8"/>
      <c r="E21" s="8"/>
      <c r="F21" s="8"/>
      <c r="G21" s="8"/>
      <c r="H21" s="8"/>
      <c r="I21" s="8"/>
    </row>
    <row r="22" spans="1:9" x14ac:dyDescent="0.4">
      <c r="A22" s="8"/>
      <c r="B22" s="8"/>
      <c r="C22" s="8"/>
      <c r="D22" s="8"/>
      <c r="E22" s="8"/>
      <c r="F22" s="8"/>
      <c r="G22" s="8"/>
      <c r="H22" s="8"/>
      <c r="I22" s="8"/>
    </row>
    <row r="23" spans="1:9" x14ac:dyDescent="0.4">
      <c r="A23" s="8"/>
      <c r="B23" s="8"/>
      <c r="C23" s="8"/>
      <c r="D23" s="8"/>
      <c r="E23" s="8"/>
      <c r="F23" s="8"/>
      <c r="G23" s="8"/>
      <c r="H23" s="8"/>
      <c r="I23" s="8"/>
    </row>
    <row r="24" spans="1:9" x14ac:dyDescent="0.4">
      <c r="A24" s="8"/>
      <c r="B24" s="8"/>
      <c r="C24" s="8"/>
      <c r="D24" s="8"/>
      <c r="E24" s="8"/>
      <c r="F24" s="8"/>
      <c r="G24" s="8"/>
      <c r="H24" s="8"/>
      <c r="I24" s="8"/>
    </row>
    <row r="25" spans="1:9" x14ac:dyDescent="0.4">
      <c r="A25" s="8"/>
      <c r="B25" s="8"/>
      <c r="C25" s="8"/>
      <c r="D25" s="8"/>
      <c r="E25" s="8"/>
      <c r="F25" s="8"/>
      <c r="G25" s="8"/>
      <c r="H25" s="8"/>
      <c r="I25" s="8"/>
    </row>
    <row r="26" spans="1:9" x14ac:dyDescent="0.4">
      <c r="A26" s="8"/>
      <c r="B26" s="8"/>
      <c r="C26" s="8"/>
      <c r="D26" s="8"/>
      <c r="E26" s="8"/>
      <c r="F26" s="8"/>
      <c r="G26" s="8"/>
      <c r="H26" s="8"/>
      <c r="I26" s="8"/>
    </row>
    <row r="27" spans="1:9" x14ac:dyDescent="0.4">
      <c r="A27" s="8"/>
      <c r="B27" s="8"/>
      <c r="C27" s="8"/>
      <c r="D27" s="8"/>
      <c r="E27" s="8"/>
      <c r="F27" s="8"/>
      <c r="G27" s="8"/>
      <c r="H27" s="8"/>
      <c r="I27" s="8"/>
    </row>
    <row r="28" spans="1:9" x14ac:dyDescent="0.4">
      <c r="A28" s="8"/>
      <c r="B28" s="8"/>
      <c r="C28" s="8"/>
      <c r="D28" s="8"/>
      <c r="E28" s="8"/>
      <c r="F28" s="8"/>
      <c r="G28" s="8"/>
      <c r="H28" s="8"/>
      <c r="I28" s="8"/>
    </row>
    <row r="29" spans="1:9" x14ac:dyDescent="0.4">
      <c r="A29" s="8"/>
      <c r="B29" s="8"/>
      <c r="C29" s="8"/>
      <c r="D29" s="8"/>
      <c r="E29" s="8"/>
      <c r="F29" s="8"/>
      <c r="G29" s="8"/>
      <c r="H29" s="8"/>
      <c r="I29" s="8"/>
    </row>
    <row r="30" spans="1:9" x14ac:dyDescent="0.4">
      <c r="A30" s="8"/>
      <c r="B30" s="8"/>
      <c r="C30" s="8"/>
      <c r="D30" s="8"/>
      <c r="E30" s="8"/>
      <c r="F30" s="8"/>
      <c r="G30" s="8"/>
      <c r="H30" s="8"/>
      <c r="I30" s="8"/>
    </row>
    <row r="31" spans="1:9" x14ac:dyDescent="0.4">
      <c r="A31" s="8"/>
      <c r="B31" s="8"/>
      <c r="C31" s="8"/>
      <c r="D31" s="8"/>
      <c r="E31" s="8"/>
      <c r="F31" s="8"/>
      <c r="G31" s="8"/>
      <c r="H31" s="8"/>
      <c r="I31" s="8"/>
    </row>
    <row r="32" spans="1:9" x14ac:dyDescent="0.4">
      <c r="A32" s="29"/>
      <c r="B32" s="8"/>
      <c r="C32" s="8"/>
      <c r="D32" s="8"/>
      <c r="E32" s="8"/>
      <c r="F32" s="8"/>
      <c r="G32" s="8"/>
      <c r="H32" s="8"/>
      <c r="I32" s="8"/>
    </row>
    <row r="33" spans="1:9" x14ac:dyDescent="0.4">
      <c r="A33" s="29"/>
      <c r="B33" s="8"/>
      <c r="C33" s="8"/>
      <c r="D33" s="8"/>
      <c r="E33" s="8"/>
      <c r="F33" s="8"/>
      <c r="G33" s="8"/>
      <c r="H33" s="8"/>
      <c r="I33" s="8"/>
    </row>
    <row r="34" spans="1:9" x14ac:dyDescent="0.4">
      <c r="A34" s="29"/>
      <c r="B34" s="8"/>
      <c r="C34" s="8"/>
      <c r="D34" s="8"/>
      <c r="E34" s="8"/>
      <c r="F34" s="8"/>
      <c r="G34" s="8"/>
      <c r="H34" s="8"/>
      <c r="I34" s="8"/>
    </row>
    <row r="35" spans="1:9" x14ac:dyDescent="0.4">
      <c r="A35" s="29"/>
      <c r="B35" s="8"/>
      <c r="C35" s="8"/>
      <c r="D35" s="8"/>
      <c r="E35" s="8"/>
      <c r="F35" s="8"/>
      <c r="G35" s="8"/>
      <c r="H35" s="8"/>
      <c r="I35" s="8"/>
    </row>
    <row r="36" spans="1:9" x14ac:dyDescent="0.4">
      <c r="A36" s="29"/>
      <c r="B36" s="8"/>
      <c r="C36" s="8"/>
      <c r="D36" s="8"/>
      <c r="E36" s="8"/>
      <c r="F36" s="8"/>
      <c r="G36" s="8"/>
      <c r="H36" s="8"/>
      <c r="I36" s="8"/>
    </row>
    <row r="37" spans="1:9" x14ac:dyDescent="0.4">
      <c r="A37" s="29"/>
      <c r="B37" s="8"/>
      <c r="C37" s="8"/>
      <c r="D37" s="8"/>
      <c r="E37" s="8"/>
      <c r="F37" s="8"/>
      <c r="G37" s="8"/>
      <c r="H37" s="8"/>
      <c r="I37" s="8"/>
    </row>
    <row r="38" spans="1:9" x14ac:dyDescent="0.4">
      <c r="A38" s="29" t="s">
        <v>11</v>
      </c>
      <c r="B38" s="8"/>
      <c r="C38" s="37"/>
      <c r="D38" s="8"/>
      <c r="E38" s="8"/>
      <c r="F38" s="8"/>
      <c r="G38" s="8"/>
      <c r="H38" s="8"/>
      <c r="I38" s="8"/>
    </row>
    <row r="39" spans="1:9" x14ac:dyDescent="0.4">
      <c r="A39" s="103" t="s">
        <v>13</v>
      </c>
      <c r="B39" s="103"/>
      <c r="C39" s="100">
        <f>SUM(C8:C37)</f>
        <v>0</v>
      </c>
      <c r="D39" s="104">
        <f>SUM(D8:F37)</f>
        <v>0</v>
      </c>
      <c r="E39" s="104"/>
      <c r="F39" s="104"/>
      <c r="G39" s="104">
        <f>SUM(G8:I38)</f>
        <v>0</v>
      </c>
      <c r="H39" s="104"/>
      <c r="I39" s="104"/>
    </row>
    <row r="40" spans="1:9" x14ac:dyDescent="0.4">
      <c r="A40" s="98" t="s">
        <v>12</v>
      </c>
      <c r="B40" s="99">
        <f>SUM(C39,D39,G39)</f>
        <v>0</v>
      </c>
    </row>
  </sheetData>
  <mergeCells count="8">
    <mergeCell ref="A39:B39"/>
    <mergeCell ref="D39:F39"/>
    <mergeCell ref="G39:I39"/>
    <mergeCell ref="A2:J2"/>
    <mergeCell ref="A5:B5"/>
    <mergeCell ref="C4:I4"/>
    <mergeCell ref="D5:F5"/>
    <mergeCell ref="G5:I5"/>
  </mergeCells>
  <phoneticPr fontId="6"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18D7-6203-4BD7-B148-04E43FB31D41}">
  <dimension ref="A1:E17"/>
  <sheetViews>
    <sheetView topLeftCell="A2" zoomScale="80" zoomScaleNormal="80" workbookViewId="0">
      <selection activeCell="E11" sqref="E11"/>
    </sheetView>
  </sheetViews>
  <sheetFormatPr defaultRowHeight="16" x14ac:dyDescent="0.4"/>
  <cols>
    <col min="1" max="1" width="8.7265625" style="7"/>
    <col min="2" max="2" width="14.81640625" style="7" customWidth="1"/>
    <col min="3" max="3" width="24.90625" style="7" customWidth="1"/>
    <col min="4" max="4" width="20.90625" style="7" customWidth="1"/>
    <col min="5" max="5" width="91.26953125" style="7" customWidth="1"/>
    <col min="6" max="16384" width="8.7265625" style="7"/>
  </cols>
  <sheetData>
    <row r="1" spans="1:5" x14ac:dyDescent="0.4">
      <c r="A1" s="114" t="s">
        <v>15</v>
      </c>
      <c r="B1" s="115"/>
      <c r="C1" s="115"/>
      <c r="D1" s="115"/>
      <c r="E1" s="116"/>
    </row>
    <row r="2" spans="1:5" ht="44" customHeight="1" x14ac:dyDescent="0.4">
      <c r="A2" s="117" t="s">
        <v>79</v>
      </c>
      <c r="B2" s="118"/>
      <c r="C2" s="118"/>
      <c r="D2" s="118"/>
      <c r="E2" s="119"/>
    </row>
    <row r="4" spans="1:5" x14ac:dyDescent="0.4">
      <c r="A4" s="31" t="s">
        <v>16</v>
      </c>
      <c r="B4" s="31"/>
      <c r="C4" s="32" t="s">
        <v>19</v>
      </c>
      <c r="D4" s="31" t="s">
        <v>17</v>
      </c>
      <c r="E4" s="31" t="s">
        <v>7</v>
      </c>
    </row>
    <row r="5" spans="1:5" x14ac:dyDescent="0.4">
      <c r="A5" s="28" t="s">
        <v>18</v>
      </c>
      <c r="B5" s="28"/>
      <c r="C5" s="33" t="s">
        <v>20</v>
      </c>
      <c r="D5" s="34">
        <v>1</v>
      </c>
      <c r="E5" s="43" t="s">
        <v>22</v>
      </c>
    </row>
    <row r="6" spans="1:5" x14ac:dyDescent="0.4">
      <c r="A6" s="112" t="s">
        <v>81</v>
      </c>
      <c r="B6" s="113"/>
      <c r="C6" s="33" t="s">
        <v>82</v>
      </c>
      <c r="D6" s="34"/>
      <c r="E6" s="43"/>
    </row>
    <row r="7" spans="1:5" x14ac:dyDescent="0.4">
      <c r="A7" s="120"/>
      <c r="B7" s="121"/>
      <c r="C7" s="33"/>
      <c r="D7" s="35"/>
      <c r="E7" s="8"/>
    </row>
    <row r="8" spans="1:5" x14ac:dyDescent="0.4">
      <c r="A8" s="120"/>
      <c r="B8" s="121"/>
      <c r="C8" s="33"/>
      <c r="D8" s="35"/>
      <c r="E8" s="8"/>
    </row>
    <row r="9" spans="1:5" x14ac:dyDescent="0.4">
      <c r="A9" s="120"/>
      <c r="B9" s="121"/>
      <c r="C9" s="33"/>
      <c r="D9" s="34"/>
      <c r="E9" s="8"/>
    </row>
    <row r="10" spans="1:5" x14ac:dyDescent="0.4">
      <c r="A10" s="120"/>
      <c r="B10" s="121"/>
      <c r="C10" s="33"/>
      <c r="D10" s="34"/>
      <c r="E10" s="8"/>
    </row>
    <row r="11" spans="1:5" x14ac:dyDescent="0.4">
      <c r="A11" s="120"/>
      <c r="B11" s="121"/>
      <c r="C11" s="33"/>
      <c r="D11" s="35"/>
      <c r="E11" s="8"/>
    </row>
    <row r="12" spans="1:5" x14ac:dyDescent="0.4">
      <c r="A12" s="120"/>
      <c r="B12" s="121"/>
      <c r="C12" s="33"/>
      <c r="D12" s="34"/>
      <c r="E12" s="8"/>
    </row>
    <row r="13" spans="1:5" x14ac:dyDescent="0.4">
      <c r="A13" s="120"/>
      <c r="B13" s="121"/>
      <c r="C13" s="33"/>
      <c r="D13" s="34"/>
      <c r="E13" s="8"/>
    </row>
    <row r="14" spans="1:5" x14ac:dyDescent="0.4">
      <c r="A14" s="120"/>
      <c r="B14" s="121"/>
      <c r="C14" s="28"/>
      <c r="D14" s="34"/>
      <c r="E14" s="8"/>
    </row>
    <row r="15" spans="1:5" x14ac:dyDescent="0.4">
      <c r="A15" s="120"/>
      <c r="B15" s="121"/>
      <c r="C15" s="28"/>
      <c r="D15" s="34"/>
      <c r="E15" s="8"/>
    </row>
    <row r="16" spans="1:5" x14ac:dyDescent="0.4">
      <c r="A16" s="31" t="s">
        <v>14</v>
      </c>
      <c r="B16" s="31"/>
      <c r="C16" s="31"/>
      <c r="D16" s="36">
        <f>SUM(D5:D15)</f>
        <v>1</v>
      </c>
      <c r="E16" s="37"/>
    </row>
    <row r="17" spans="1:4" x14ac:dyDescent="0.4">
      <c r="A17" s="31" t="s">
        <v>21</v>
      </c>
      <c r="B17" s="31"/>
      <c r="C17" s="31"/>
      <c r="D17" s="38">
        <f>D5/D16</f>
        <v>1</v>
      </c>
    </row>
  </sheetData>
  <mergeCells count="12">
    <mergeCell ref="A14:B14"/>
    <mergeCell ref="A15:B15"/>
    <mergeCell ref="A7:B7"/>
    <mergeCell ref="A9:B9"/>
    <mergeCell ref="A10:B10"/>
    <mergeCell ref="A12:B12"/>
    <mergeCell ref="A13:B13"/>
    <mergeCell ref="A6:B6"/>
    <mergeCell ref="A1:E1"/>
    <mergeCell ref="A2:E2"/>
    <mergeCell ref="A11:B11"/>
    <mergeCell ref="A8:B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99A-D7FE-474A-9135-8121CEC83668}">
  <dimension ref="A1:D10"/>
  <sheetViews>
    <sheetView zoomScale="90" zoomScaleNormal="90" workbookViewId="0">
      <selection activeCell="C9" sqref="C9"/>
    </sheetView>
  </sheetViews>
  <sheetFormatPr defaultRowHeight="16" x14ac:dyDescent="0.4"/>
  <cols>
    <col min="1" max="1" width="4.6328125" style="7" customWidth="1"/>
    <col min="2" max="2" width="57.81640625" style="7" customWidth="1"/>
    <col min="3" max="3" width="39.08984375" style="7" customWidth="1"/>
    <col min="4" max="4" width="10.90625" style="7" customWidth="1"/>
    <col min="5" max="16384" width="8.7265625" style="7"/>
  </cols>
  <sheetData>
    <row r="1" spans="1:4" x14ac:dyDescent="0.4">
      <c r="A1" s="114" t="s">
        <v>38</v>
      </c>
      <c r="B1" s="115"/>
      <c r="C1" s="115"/>
      <c r="D1" s="116"/>
    </row>
    <row r="2" spans="1:4" ht="30" customHeight="1" x14ac:dyDescent="0.4">
      <c r="A2" s="117" t="s">
        <v>24</v>
      </c>
      <c r="B2" s="118"/>
      <c r="C2" s="118"/>
      <c r="D2" s="119"/>
    </row>
    <row r="4" spans="1:4" x14ac:dyDescent="0.4">
      <c r="A4" s="39" t="s">
        <v>35</v>
      </c>
      <c r="B4" s="40" t="s">
        <v>29</v>
      </c>
      <c r="C4" s="40" t="s">
        <v>30</v>
      </c>
      <c r="D4" s="96"/>
    </row>
    <row r="5" spans="1:4" ht="32" x14ac:dyDescent="0.4">
      <c r="A5" s="8">
        <v>1</v>
      </c>
      <c r="B5" s="41" t="s">
        <v>80</v>
      </c>
      <c r="C5" s="8"/>
    </row>
    <row r="6" spans="1:4" ht="32" x14ac:dyDescent="0.4">
      <c r="A6" s="8" t="s">
        <v>36</v>
      </c>
      <c r="B6" s="42" t="s">
        <v>31</v>
      </c>
      <c r="C6" s="8"/>
    </row>
    <row r="7" spans="1:4" ht="48" x14ac:dyDescent="0.4">
      <c r="A7" s="8" t="s">
        <v>37</v>
      </c>
      <c r="B7" s="42" t="s">
        <v>32</v>
      </c>
      <c r="C7" s="8"/>
    </row>
    <row r="8" spans="1:4" ht="48" x14ac:dyDescent="0.4">
      <c r="A8" s="8">
        <v>3</v>
      </c>
      <c r="B8" s="42" t="s">
        <v>33</v>
      </c>
      <c r="C8" s="8"/>
      <c r="D8" s="97"/>
    </row>
    <row r="9" spans="1:4" ht="48" x14ac:dyDescent="0.4">
      <c r="A9" s="8">
        <v>4</v>
      </c>
      <c r="B9" s="42" t="s">
        <v>83</v>
      </c>
      <c r="C9" s="8"/>
    </row>
    <row r="10" spans="1:4" ht="48" x14ac:dyDescent="0.4">
      <c r="A10" s="8">
        <v>5</v>
      </c>
      <c r="B10" s="42" t="s">
        <v>34</v>
      </c>
      <c r="C10" s="8"/>
    </row>
  </sheetData>
  <mergeCells count="2">
    <mergeCell ref="A2:D2"/>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18EB7-9821-474C-B4B7-731BE33B8F6C}">
  <dimension ref="A1:AW114"/>
  <sheetViews>
    <sheetView zoomScale="70" zoomScaleNormal="70" workbookViewId="0">
      <selection activeCell="B13" sqref="B13"/>
    </sheetView>
  </sheetViews>
  <sheetFormatPr defaultColWidth="9.1796875" defaultRowHeight="12.5" outlineLevelRow="1" x14ac:dyDescent="0.25"/>
  <cols>
    <col min="1" max="1" width="25.90625" style="86" customWidth="1"/>
    <col min="2" max="2" width="65.26953125" style="86" customWidth="1"/>
    <col min="3" max="3" width="4.26953125" style="86" customWidth="1"/>
    <col min="4" max="4" width="5.1796875" style="86" customWidth="1"/>
    <col min="5" max="5" width="6.08984375" style="86" customWidth="1"/>
    <col min="6" max="7" width="11" style="86" customWidth="1"/>
    <col min="8" max="8" width="9.26953125" style="94" bestFit="1" customWidth="1"/>
    <col min="9" max="9" width="8.7265625" style="86" bestFit="1" customWidth="1"/>
    <col min="10" max="46" width="2.81640625" style="86" bestFit="1" customWidth="1"/>
    <col min="47" max="48" width="2.81640625" style="86" customWidth="1"/>
    <col min="49" max="49" width="3.1796875" style="86" customWidth="1"/>
    <col min="50" max="16384" width="9.1796875" style="86"/>
  </cols>
  <sheetData>
    <row r="1" spans="1:49" s="78" customFormat="1" ht="13" x14ac:dyDescent="0.3">
      <c r="A1" s="122" t="s">
        <v>39</v>
      </c>
      <c r="B1" s="122"/>
      <c r="C1" s="122"/>
      <c r="D1" s="122"/>
      <c r="E1" s="122"/>
      <c r="F1" s="122"/>
      <c r="G1" s="122"/>
      <c r="H1" s="122"/>
      <c r="I1" s="122"/>
      <c r="AP1" s="79"/>
      <c r="AQ1" s="80"/>
    </row>
    <row r="2" spans="1:49" s="78" customFormat="1" ht="111" customHeight="1" x14ac:dyDescent="0.25">
      <c r="A2" s="123" t="s">
        <v>84</v>
      </c>
      <c r="B2" s="123"/>
      <c r="C2" s="123"/>
      <c r="D2" s="123"/>
      <c r="E2" s="123"/>
      <c r="F2" s="123"/>
      <c r="G2" s="123"/>
      <c r="H2" s="81"/>
      <c r="I2" s="82"/>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row>
    <row r="3" spans="1:49" ht="16" x14ac:dyDescent="0.3">
      <c r="A3" s="83"/>
      <c r="B3" s="83"/>
      <c r="C3" s="83"/>
      <c r="D3" s="83"/>
      <c r="E3" s="83"/>
      <c r="F3" s="83"/>
      <c r="G3" s="83"/>
      <c r="H3" s="84" t="s">
        <v>73</v>
      </c>
      <c r="I3" s="85"/>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row>
    <row r="4" spans="1:49" ht="16" x14ac:dyDescent="0.3">
      <c r="A4" s="83"/>
      <c r="B4" s="83"/>
      <c r="C4" s="83"/>
      <c r="D4" s="83"/>
      <c r="E4" s="83"/>
      <c r="F4" s="83"/>
      <c r="G4" s="83"/>
      <c r="H4" s="84">
        <f>IFERROR(AVERAGEIF($A$6:$A$988,"Activity",$H$6:$H$988),"N/A")</f>
        <v>0</v>
      </c>
      <c r="I4" s="85"/>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row>
    <row r="5" spans="1:49" ht="57" customHeight="1" x14ac:dyDescent="0.25">
      <c r="A5" s="55" t="s">
        <v>62</v>
      </c>
      <c r="B5" s="56" t="s">
        <v>63</v>
      </c>
      <c r="C5" s="56" t="s">
        <v>64</v>
      </c>
      <c r="D5" s="56" t="s">
        <v>65</v>
      </c>
      <c r="E5" s="56" t="s">
        <v>66</v>
      </c>
      <c r="F5" s="55" t="s">
        <v>67</v>
      </c>
      <c r="G5" s="55" t="s">
        <v>68</v>
      </c>
      <c r="H5" s="57" t="s">
        <v>69</v>
      </c>
      <c r="I5" s="58" t="s">
        <v>70</v>
      </c>
      <c r="J5" s="59">
        <v>45839</v>
      </c>
      <c r="K5" s="59">
        <f t="shared" ref="K5:AW5" si="0">J5+7</f>
        <v>45846</v>
      </c>
      <c r="L5" s="59">
        <f t="shared" si="0"/>
        <v>45853</v>
      </c>
      <c r="M5" s="59">
        <f t="shared" si="0"/>
        <v>45860</v>
      </c>
      <c r="N5" s="59">
        <f t="shared" si="0"/>
        <v>45867</v>
      </c>
      <c r="O5" s="59">
        <f t="shared" si="0"/>
        <v>45874</v>
      </c>
      <c r="P5" s="59">
        <f t="shared" si="0"/>
        <v>45881</v>
      </c>
      <c r="Q5" s="59">
        <f t="shared" si="0"/>
        <v>45888</v>
      </c>
      <c r="R5" s="59">
        <f t="shared" si="0"/>
        <v>45895</v>
      </c>
      <c r="S5" s="59">
        <f t="shared" si="0"/>
        <v>45902</v>
      </c>
      <c r="T5" s="59">
        <f t="shared" si="0"/>
        <v>45909</v>
      </c>
      <c r="U5" s="59">
        <f t="shared" si="0"/>
        <v>45916</v>
      </c>
      <c r="V5" s="59">
        <f t="shared" si="0"/>
        <v>45923</v>
      </c>
      <c r="W5" s="59">
        <f t="shared" si="0"/>
        <v>45930</v>
      </c>
      <c r="X5" s="59">
        <f t="shared" si="0"/>
        <v>45937</v>
      </c>
      <c r="Y5" s="59">
        <f t="shared" si="0"/>
        <v>45944</v>
      </c>
      <c r="Z5" s="59">
        <f t="shared" si="0"/>
        <v>45951</v>
      </c>
      <c r="AA5" s="59">
        <f t="shared" si="0"/>
        <v>45958</v>
      </c>
      <c r="AB5" s="59">
        <f t="shared" si="0"/>
        <v>45965</v>
      </c>
      <c r="AC5" s="59">
        <f t="shared" si="0"/>
        <v>45972</v>
      </c>
      <c r="AD5" s="59">
        <f t="shared" si="0"/>
        <v>45979</v>
      </c>
      <c r="AE5" s="59">
        <f t="shared" si="0"/>
        <v>45986</v>
      </c>
      <c r="AF5" s="59">
        <f t="shared" si="0"/>
        <v>45993</v>
      </c>
      <c r="AG5" s="59">
        <f t="shared" si="0"/>
        <v>46000</v>
      </c>
      <c r="AH5" s="59">
        <f t="shared" si="0"/>
        <v>46007</v>
      </c>
      <c r="AI5" s="59">
        <f t="shared" si="0"/>
        <v>46014</v>
      </c>
      <c r="AJ5" s="59">
        <f t="shared" si="0"/>
        <v>46021</v>
      </c>
      <c r="AK5" s="59">
        <f t="shared" si="0"/>
        <v>46028</v>
      </c>
      <c r="AL5" s="59">
        <f t="shared" si="0"/>
        <v>46035</v>
      </c>
      <c r="AM5" s="59">
        <f t="shared" si="0"/>
        <v>46042</v>
      </c>
      <c r="AN5" s="59">
        <f t="shared" si="0"/>
        <v>46049</v>
      </c>
      <c r="AO5" s="59">
        <f t="shared" si="0"/>
        <v>46056</v>
      </c>
      <c r="AP5" s="59">
        <f t="shared" si="0"/>
        <v>46063</v>
      </c>
      <c r="AQ5" s="59">
        <f t="shared" si="0"/>
        <v>46070</v>
      </c>
      <c r="AR5" s="59">
        <f t="shared" si="0"/>
        <v>46077</v>
      </c>
      <c r="AS5" s="59">
        <f t="shared" si="0"/>
        <v>46084</v>
      </c>
      <c r="AT5" s="59">
        <f t="shared" si="0"/>
        <v>46091</v>
      </c>
      <c r="AU5" s="59">
        <f t="shared" si="0"/>
        <v>46098</v>
      </c>
      <c r="AV5" s="59">
        <f t="shared" si="0"/>
        <v>46105</v>
      </c>
      <c r="AW5" s="59">
        <f t="shared" si="0"/>
        <v>46112</v>
      </c>
    </row>
    <row r="6" spans="1:49" ht="23.15" customHeight="1" x14ac:dyDescent="0.25">
      <c r="A6" s="60" t="s">
        <v>44</v>
      </c>
      <c r="B6" s="61" t="s">
        <v>77</v>
      </c>
      <c r="C6" s="61"/>
      <c r="D6" s="61"/>
      <c r="E6" s="62"/>
      <c r="F6" s="63">
        <f>MIN(F7:F16)</f>
        <v>45839</v>
      </c>
      <c r="G6" s="63">
        <f>MAX(G7:G16)</f>
        <v>46112</v>
      </c>
      <c r="H6" s="64">
        <f>IFERROR(AVERAGE(H7:H16),"-")</f>
        <v>0</v>
      </c>
      <c r="I6" s="65" t="str">
        <f>IF(COUNTBLANK(I7:I16)&gt;0,"-",IF(COUNTIF(I7:I16,"Not started")+COUNTIF(I7:I16,"Milestone")=COUNTA(I7:I16),"Not started",IF(COUNTIF(I7:I16,"In progress")&gt;0,"In progress",IF(COUNTIF(I7:I16,"Complete")+COUNTIF(I7:I16,"Milestone")=COUNTA(I7:I16),"Complete","In progress"))))</f>
        <v>Not started</v>
      </c>
      <c r="J6" s="67"/>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row>
    <row r="7" spans="1:49" ht="15" customHeight="1" outlineLevel="1" x14ac:dyDescent="0.25">
      <c r="A7" s="60" t="s">
        <v>71</v>
      </c>
      <c r="B7" s="68"/>
      <c r="C7" s="69"/>
      <c r="D7" s="70"/>
      <c r="E7" s="71"/>
      <c r="F7" s="72">
        <v>45839</v>
      </c>
      <c r="G7" s="72">
        <v>46112</v>
      </c>
      <c r="H7" s="73">
        <v>0</v>
      </c>
      <c r="I7" s="74" t="s">
        <v>72</v>
      </c>
      <c r="J7" s="77"/>
      <c r="K7" s="75"/>
      <c r="L7" s="75"/>
      <c r="M7" s="76"/>
      <c r="N7" s="76"/>
      <c r="O7" s="76"/>
      <c r="P7" s="75"/>
      <c r="Q7" s="75"/>
      <c r="R7" s="76"/>
      <c r="S7" s="76"/>
      <c r="T7" s="76"/>
      <c r="U7" s="75"/>
      <c r="V7" s="75"/>
      <c r="W7" s="76"/>
      <c r="X7" s="76"/>
      <c r="Y7" s="76"/>
      <c r="Z7" s="75"/>
      <c r="AA7" s="75"/>
      <c r="AB7" s="76"/>
      <c r="AC7" s="76"/>
      <c r="AD7" s="76"/>
      <c r="AE7" s="75"/>
      <c r="AF7" s="75"/>
      <c r="AG7" s="76"/>
      <c r="AH7" s="76"/>
      <c r="AI7" s="76"/>
      <c r="AJ7" s="75"/>
      <c r="AK7" s="75"/>
      <c r="AL7" s="76"/>
      <c r="AM7" s="76"/>
      <c r="AN7" s="76"/>
      <c r="AO7" s="75"/>
      <c r="AP7" s="75"/>
      <c r="AQ7" s="76"/>
      <c r="AR7" s="76"/>
      <c r="AS7" s="76"/>
      <c r="AT7" s="75"/>
      <c r="AU7" s="75"/>
      <c r="AV7" s="75"/>
    </row>
    <row r="8" spans="1:49" ht="15" customHeight="1" outlineLevel="1" x14ac:dyDescent="0.25">
      <c r="A8" s="60" t="s">
        <v>71</v>
      </c>
      <c r="B8" s="68"/>
      <c r="C8" s="69"/>
      <c r="D8" s="70"/>
      <c r="E8" s="71"/>
      <c r="F8" s="72"/>
      <c r="G8" s="72"/>
      <c r="H8" s="73">
        <v>0</v>
      </c>
      <c r="I8" s="74" t="s">
        <v>72</v>
      </c>
      <c r="J8" s="77"/>
      <c r="K8" s="75"/>
      <c r="L8" s="75"/>
      <c r="M8" s="76"/>
      <c r="N8" s="76"/>
      <c r="O8" s="76"/>
      <c r="P8" s="75"/>
      <c r="Q8" s="75"/>
      <c r="R8" s="76"/>
      <c r="S8" s="76"/>
      <c r="T8" s="76"/>
      <c r="U8" s="75"/>
      <c r="V8" s="75"/>
      <c r="W8" s="76"/>
      <c r="X8" s="76"/>
      <c r="Y8" s="76"/>
      <c r="Z8" s="75"/>
      <c r="AA8" s="75"/>
      <c r="AB8" s="76"/>
      <c r="AC8" s="76"/>
      <c r="AD8" s="76"/>
      <c r="AE8" s="75"/>
      <c r="AF8" s="75"/>
      <c r="AG8" s="76"/>
      <c r="AH8" s="76"/>
      <c r="AI8" s="76"/>
      <c r="AJ8" s="75"/>
      <c r="AK8" s="75"/>
      <c r="AL8" s="76"/>
      <c r="AM8" s="76"/>
      <c r="AN8" s="76"/>
      <c r="AO8" s="75"/>
      <c r="AP8" s="75"/>
      <c r="AQ8" s="76"/>
      <c r="AR8" s="76"/>
      <c r="AS8" s="76"/>
      <c r="AT8" s="75"/>
      <c r="AU8" s="75"/>
      <c r="AV8" s="75"/>
    </row>
    <row r="9" spans="1:49" ht="15" customHeight="1" outlineLevel="1" x14ac:dyDescent="0.25">
      <c r="A9" s="60" t="s">
        <v>71</v>
      </c>
      <c r="B9" s="68"/>
      <c r="C9" s="69"/>
      <c r="D9" s="70"/>
      <c r="E9" s="71"/>
      <c r="F9" s="72"/>
      <c r="G9" s="72"/>
      <c r="H9" s="73">
        <v>0</v>
      </c>
      <c r="I9" s="74" t="s">
        <v>72</v>
      </c>
      <c r="J9" s="77"/>
      <c r="K9" s="75"/>
      <c r="L9" s="75"/>
      <c r="M9" s="76"/>
      <c r="N9" s="76"/>
      <c r="O9" s="76"/>
      <c r="P9" s="75"/>
      <c r="Q9" s="75"/>
      <c r="R9" s="76"/>
      <c r="S9" s="76"/>
      <c r="T9" s="76"/>
      <c r="U9" s="75"/>
      <c r="V9" s="75"/>
      <c r="W9" s="76"/>
      <c r="X9" s="76"/>
      <c r="Y9" s="76"/>
      <c r="Z9" s="75"/>
      <c r="AA9" s="75"/>
      <c r="AB9" s="76"/>
      <c r="AC9" s="76"/>
      <c r="AD9" s="76"/>
      <c r="AE9" s="75"/>
      <c r="AF9" s="75"/>
      <c r="AG9" s="76"/>
      <c r="AH9" s="76"/>
      <c r="AI9" s="76"/>
      <c r="AJ9" s="75"/>
      <c r="AK9" s="75"/>
      <c r="AL9" s="76"/>
      <c r="AM9" s="76"/>
      <c r="AN9" s="76"/>
      <c r="AO9" s="75"/>
      <c r="AP9" s="75"/>
      <c r="AQ9" s="76"/>
      <c r="AR9" s="76"/>
      <c r="AS9" s="76"/>
      <c r="AT9" s="75"/>
      <c r="AU9" s="75"/>
      <c r="AV9" s="75"/>
    </row>
    <row r="10" spans="1:49" ht="15" customHeight="1" outlineLevel="1" x14ac:dyDescent="0.25">
      <c r="A10" s="60" t="s">
        <v>71</v>
      </c>
      <c r="B10" s="68"/>
      <c r="C10" s="69"/>
      <c r="D10" s="70"/>
      <c r="E10" s="71"/>
      <c r="F10" s="72"/>
      <c r="G10" s="72"/>
      <c r="H10" s="73">
        <v>0</v>
      </c>
      <c r="I10" s="74" t="s">
        <v>72</v>
      </c>
      <c r="J10" s="77"/>
      <c r="K10" s="75"/>
      <c r="L10" s="75"/>
      <c r="M10" s="76"/>
      <c r="N10" s="76"/>
      <c r="O10" s="76"/>
      <c r="P10" s="75"/>
      <c r="Q10" s="75"/>
      <c r="R10" s="76"/>
      <c r="S10" s="76"/>
      <c r="T10" s="76"/>
      <c r="U10" s="75"/>
      <c r="V10" s="75"/>
      <c r="W10" s="76"/>
      <c r="X10" s="76"/>
      <c r="Y10" s="76"/>
      <c r="Z10" s="75"/>
      <c r="AA10" s="75"/>
      <c r="AB10" s="76"/>
      <c r="AC10" s="76"/>
      <c r="AD10" s="76"/>
      <c r="AE10" s="75"/>
      <c r="AF10" s="75"/>
      <c r="AG10" s="76"/>
      <c r="AH10" s="76"/>
      <c r="AI10" s="76"/>
      <c r="AJ10" s="75"/>
      <c r="AK10" s="75"/>
      <c r="AL10" s="76"/>
      <c r="AM10" s="76"/>
      <c r="AN10" s="76"/>
      <c r="AO10" s="75"/>
      <c r="AP10" s="75"/>
      <c r="AQ10" s="76"/>
      <c r="AR10" s="76"/>
      <c r="AS10" s="76"/>
      <c r="AT10" s="75"/>
      <c r="AU10" s="75"/>
      <c r="AV10" s="75"/>
    </row>
    <row r="11" spans="1:49" ht="15" customHeight="1" outlineLevel="1" x14ac:dyDescent="0.25">
      <c r="A11" s="60" t="s">
        <v>71</v>
      </c>
      <c r="B11" s="68"/>
      <c r="C11" s="69"/>
      <c r="D11" s="70"/>
      <c r="E11" s="71"/>
      <c r="F11" s="72"/>
      <c r="G11" s="72"/>
      <c r="H11" s="73">
        <v>0</v>
      </c>
      <c r="I11" s="74" t="s">
        <v>72</v>
      </c>
      <c r="J11" s="77"/>
      <c r="K11" s="75"/>
      <c r="L11" s="75"/>
      <c r="M11" s="76"/>
      <c r="N11" s="76"/>
      <c r="O11" s="76"/>
      <c r="P11" s="75"/>
      <c r="Q11" s="75"/>
      <c r="R11" s="76"/>
      <c r="S11" s="76"/>
      <c r="T11" s="76"/>
      <c r="U11" s="75"/>
      <c r="V11" s="75"/>
      <c r="W11" s="76"/>
      <c r="X11" s="76"/>
      <c r="Y11" s="76"/>
      <c r="Z11" s="75"/>
      <c r="AA11" s="75"/>
      <c r="AB11" s="76"/>
      <c r="AC11" s="76"/>
      <c r="AD11" s="76"/>
      <c r="AE11" s="75"/>
      <c r="AF11" s="75"/>
      <c r="AG11" s="76"/>
      <c r="AH11" s="76"/>
      <c r="AI11" s="76"/>
      <c r="AJ11" s="75"/>
      <c r="AK11" s="75"/>
      <c r="AL11" s="76"/>
      <c r="AM11" s="76"/>
      <c r="AN11" s="76"/>
      <c r="AO11" s="75"/>
      <c r="AP11" s="75"/>
      <c r="AQ11" s="76"/>
      <c r="AR11" s="76"/>
      <c r="AS11" s="76"/>
      <c r="AT11" s="75"/>
      <c r="AU11" s="75"/>
      <c r="AV11" s="75"/>
    </row>
    <row r="12" spans="1:49" ht="15" customHeight="1" outlineLevel="1" x14ac:dyDescent="0.25">
      <c r="A12" s="60" t="s">
        <v>71</v>
      </c>
      <c r="B12" s="68"/>
      <c r="C12" s="69"/>
      <c r="D12" s="70"/>
      <c r="E12" s="71"/>
      <c r="F12" s="72"/>
      <c r="G12" s="72"/>
      <c r="H12" s="73">
        <v>0</v>
      </c>
      <c r="I12" s="74" t="s">
        <v>72</v>
      </c>
      <c r="J12" s="77"/>
      <c r="K12" s="75"/>
      <c r="L12" s="75"/>
      <c r="M12" s="76"/>
      <c r="N12" s="76"/>
      <c r="O12" s="76"/>
      <c r="P12" s="75"/>
      <c r="Q12" s="75"/>
      <c r="R12" s="76"/>
      <c r="S12" s="76"/>
      <c r="T12" s="76"/>
      <c r="U12" s="75"/>
      <c r="V12" s="75"/>
      <c r="W12" s="76"/>
      <c r="X12" s="76"/>
      <c r="Y12" s="76"/>
      <c r="Z12" s="75"/>
      <c r="AA12" s="75"/>
      <c r="AB12" s="76"/>
      <c r="AC12" s="76"/>
      <c r="AD12" s="76"/>
      <c r="AE12" s="75"/>
      <c r="AF12" s="75"/>
      <c r="AG12" s="76"/>
      <c r="AH12" s="76"/>
      <c r="AI12" s="76"/>
      <c r="AJ12" s="75"/>
      <c r="AK12" s="75"/>
      <c r="AL12" s="76"/>
      <c r="AM12" s="76"/>
      <c r="AN12" s="76"/>
      <c r="AO12" s="75"/>
      <c r="AP12" s="75"/>
      <c r="AQ12" s="76"/>
      <c r="AR12" s="76"/>
      <c r="AS12" s="76"/>
      <c r="AT12" s="75"/>
      <c r="AU12" s="75"/>
      <c r="AV12" s="75"/>
    </row>
    <row r="13" spans="1:49" ht="15" customHeight="1" outlineLevel="1" x14ac:dyDescent="0.25">
      <c r="A13" s="60" t="s">
        <v>71</v>
      </c>
      <c r="B13" s="68"/>
      <c r="C13" s="69"/>
      <c r="D13" s="70"/>
      <c r="E13" s="71"/>
      <c r="F13" s="72"/>
      <c r="G13" s="72"/>
      <c r="H13" s="73">
        <v>0</v>
      </c>
      <c r="I13" s="74" t="s">
        <v>72</v>
      </c>
      <c r="J13" s="77"/>
      <c r="K13" s="75"/>
      <c r="L13" s="75"/>
      <c r="M13" s="76"/>
      <c r="N13" s="76"/>
      <c r="O13" s="76"/>
      <c r="P13" s="75"/>
      <c r="Q13" s="75"/>
      <c r="R13" s="76"/>
      <c r="S13" s="76"/>
      <c r="T13" s="76"/>
      <c r="U13" s="75"/>
      <c r="V13" s="75"/>
      <c r="W13" s="76"/>
      <c r="X13" s="76"/>
      <c r="Y13" s="76"/>
      <c r="Z13" s="75"/>
      <c r="AA13" s="75"/>
      <c r="AB13" s="76"/>
      <c r="AC13" s="76"/>
      <c r="AD13" s="76"/>
      <c r="AE13" s="75"/>
      <c r="AF13" s="75"/>
      <c r="AG13" s="76"/>
      <c r="AH13" s="76"/>
      <c r="AI13" s="76"/>
      <c r="AJ13" s="75"/>
      <c r="AK13" s="75"/>
      <c r="AL13" s="76"/>
      <c r="AM13" s="76"/>
      <c r="AN13" s="76"/>
      <c r="AO13" s="75"/>
      <c r="AP13" s="75"/>
      <c r="AQ13" s="76"/>
      <c r="AR13" s="76"/>
      <c r="AS13" s="76"/>
      <c r="AT13" s="75"/>
      <c r="AU13" s="75"/>
      <c r="AV13" s="75"/>
    </row>
    <row r="14" spans="1:49" ht="15" customHeight="1" outlineLevel="1" x14ac:dyDescent="0.25">
      <c r="A14" s="60" t="s">
        <v>71</v>
      </c>
      <c r="B14" s="68"/>
      <c r="C14" s="69"/>
      <c r="D14" s="70"/>
      <c r="E14" s="71"/>
      <c r="F14" s="72"/>
      <c r="G14" s="72"/>
      <c r="H14" s="73">
        <v>0</v>
      </c>
      <c r="I14" s="74" t="s">
        <v>72</v>
      </c>
      <c r="J14" s="77"/>
      <c r="K14" s="75"/>
      <c r="L14" s="75"/>
      <c r="M14" s="76"/>
      <c r="N14" s="76"/>
      <c r="O14" s="76"/>
      <c r="P14" s="75"/>
      <c r="Q14" s="75"/>
      <c r="R14" s="76"/>
      <c r="S14" s="76"/>
      <c r="T14" s="76"/>
      <c r="U14" s="75"/>
      <c r="V14" s="75"/>
      <c r="W14" s="76"/>
      <c r="X14" s="76"/>
      <c r="Y14" s="76"/>
      <c r="Z14" s="75"/>
      <c r="AA14" s="75"/>
      <c r="AB14" s="76"/>
      <c r="AC14" s="76"/>
      <c r="AD14" s="76"/>
      <c r="AE14" s="75"/>
      <c r="AF14" s="75"/>
      <c r="AG14" s="76"/>
      <c r="AH14" s="76"/>
      <c r="AI14" s="76"/>
      <c r="AJ14" s="75"/>
      <c r="AK14" s="75"/>
      <c r="AL14" s="76"/>
      <c r="AM14" s="76"/>
      <c r="AN14" s="76"/>
      <c r="AO14" s="75"/>
      <c r="AP14" s="75"/>
      <c r="AQ14" s="76"/>
      <c r="AR14" s="76"/>
      <c r="AS14" s="76"/>
      <c r="AT14" s="75"/>
      <c r="AU14" s="75"/>
      <c r="AV14" s="75"/>
    </row>
    <row r="15" spans="1:49" ht="15" customHeight="1" outlineLevel="1" x14ac:dyDescent="0.25">
      <c r="A15" s="60" t="s">
        <v>71</v>
      </c>
      <c r="B15" s="68"/>
      <c r="C15" s="69"/>
      <c r="D15" s="70"/>
      <c r="E15" s="71"/>
      <c r="F15" s="72"/>
      <c r="G15" s="72"/>
      <c r="H15" s="73">
        <v>0</v>
      </c>
      <c r="I15" s="74" t="s">
        <v>72</v>
      </c>
      <c r="J15" s="77"/>
      <c r="K15" s="75"/>
      <c r="L15" s="75"/>
      <c r="M15" s="76"/>
      <c r="N15" s="76"/>
      <c r="O15" s="76"/>
      <c r="P15" s="75"/>
      <c r="Q15" s="75"/>
      <c r="R15" s="76"/>
      <c r="S15" s="76"/>
      <c r="T15" s="76"/>
      <c r="U15" s="75"/>
      <c r="V15" s="75"/>
      <c r="W15" s="76"/>
      <c r="X15" s="76"/>
      <c r="Y15" s="76"/>
      <c r="Z15" s="75"/>
      <c r="AA15" s="75"/>
      <c r="AB15" s="76"/>
      <c r="AC15" s="76"/>
      <c r="AD15" s="76"/>
      <c r="AE15" s="75"/>
      <c r="AF15" s="75"/>
      <c r="AG15" s="76"/>
      <c r="AH15" s="76"/>
      <c r="AI15" s="76"/>
      <c r="AJ15" s="75"/>
      <c r="AK15" s="75"/>
      <c r="AL15" s="76"/>
      <c r="AM15" s="76"/>
      <c r="AN15" s="76"/>
      <c r="AO15" s="75"/>
      <c r="AP15" s="75"/>
      <c r="AQ15" s="76"/>
      <c r="AR15" s="76"/>
      <c r="AS15" s="76"/>
      <c r="AT15" s="75"/>
      <c r="AU15" s="75"/>
      <c r="AV15" s="75"/>
    </row>
    <row r="16" spans="1:49" ht="15" customHeight="1" outlineLevel="1" x14ac:dyDescent="0.25">
      <c r="A16" s="60" t="s">
        <v>45</v>
      </c>
      <c r="B16" s="68"/>
      <c r="C16" s="69"/>
      <c r="D16" s="70"/>
      <c r="E16" s="71"/>
      <c r="F16" s="72"/>
      <c r="G16" s="72"/>
      <c r="H16" s="73">
        <v>0</v>
      </c>
      <c r="I16" s="74" t="s">
        <v>45</v>
      </c>
      <c r="J16" s="77"/>
      <c r="K16" s="75"/>
      <c r="L16" s="75"/>
      <c r="M16" s="76"/>
      <c r="N16" s="76"/>
      <c r="O16" s="76"/>
      <c r="P16" s="75"/>
      <c r="Q16" s="75"/>
      <c r="R16" s="76"/>
      <c r="S16" s="76"/>
      <c r="T16" s="76"/>
      <c r="U16" s="75"/>
      <c r="V16" s="75"/>
      <c r="W16" s="76"/>
      <c r="X16" s="76"/>
      <c r="Y16" s="76"/>
      <c r="Z16" s="75"/>
      <c r="AA16" s="75"/>
      <c r="AB16" s="76"/>
      <c r="AC16" s="76"/>
      <c r="AD16" s="76"/>
      <c r="AE16" s="75"/>
      <c r="AF16" s="75"/>
      <c r="AG16" s="76"/>
      <c r="AH16" s="76"/>
      <c r="AI16" s="76"/>
      <c r="AJ16" s="75"/>
      <c r="AK16" s="75"/>
      <c r="AL16" s="76"/>
      <c r="AM16" s="76"/>
      <c r="AN16" s="76"/>
      <c r="AO16" s="75"/>
      <c r="AP16" s="75"/>
      <c r="AQ16" s="76"/>
      <c r="AR16" s="76"/>
      <c r="AS16" s="76"/>
      <c r="AT16" s="75"/>
      <c r="AU16" s="75"/>
      <c r="AV16" s="75"/>
    </row>
    <row r="17" spans="1:48" ht="15" customHeight="1" outlineLevel="1" x14ac:dyDescent="0.25">
      <c r="A17" s="87"/>
      <c r="B17" s="88" t="s">
        <v>76</v>
      </c>
      <c r="C17" s="89"/>
      <c r="D17" s="89"/>
      <c r="E17" s="89"/>
      <c r="F17" s="90"/>
      <c r="G17" s="90"/>
      <c r="H17" s="90"/>
      <c r="I17" s="91"/>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row>
    <row r="18" spans="1:48" ht="25.5" customHeight="1" x14ac:dyDescent="0.25">
      <c r="A18" s="60" t="s">
        <v>44</v>
      </c>
      <c r="B18" s="61" t="s">
        <v>78</v>
      </c>
      <c r="C18" s="61"/>
      <c r="D18" s="61"/>
      <c r="E18" s="62"/>
      <c r="F18" s="63"/>
      <c r="G18" s="63"/>
      <c r="H18" s="64">
        <f>IFERROR(AVERAGE(H19:H31),"-")</f>
        <v>0</v>
      </c>
      <c r="I18" s="65" t="s">
        <v>75</v>
      </c>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row>
    <row r="19" spans="1:48" ht="15" customHeight="1" outlineLevel="1" x14ac:dyDescent="0.25">
      <c r="A19" s="60" t="s">
        <v>71</v>
      </c>
      <c r="B19" s="92"/>
      <c r="C19" s="69"/>
      <c r="D19" s="70"/>
      <c r="E19" s="71"/>
      <c r="F19" s="72"/>
      <c r="G19" s="72"/>
      <c r="H19" s="73">
        <v>0</v>
      </c>
      <c r="I19" s="74" t="s">
        <v>72</v>
      </c>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row>
    <row r="20" spans="1:48" ht="15" customHeight="1" outlineLevel="1" x14ac:dyDescent="0.25">
      <c r="A20" s="60" t="s">
        <v>71</v>
      </c>
      <c r="B20" s="92"/>
      <c r="C20" s="69"/>
      <c r="D20" s="70"/>
      <c r="E20" s="71"/>
      <c r="F20" s="72"/>
      <c r="G20" s="72"/>
      <c r="H20" s="73">
        <v>0</v>
      </c>
      <c r="I20" s="74" t="s">
        <v>72</v>
      </c>
      <c r="J20" s="76"/>
      <c r="K20" s="75"/>
      <c r="L20" s="75"/>
      <c r="M20" s="76"/>
      <c r="N20" s="76"/>
      <c r="O20" s="76"/>
      <c r="P20" s="75"/>
      <c r="Q20" s="75"/>
      <c r="R20" s="76"/>
      <c r="S20" s="76"/>
      <c r="T20" s="76"/>
      <c r="U20" s="75"/>
      <c r="V20" s="75"/>
      <c r="W20" s="76"/>
      <c r="X20" s="76"/>
      <c r="Y20" s="76"/>
      <c r="Z20" s="75"/>
      <c r="AA20" s="75"/>
      <c r="AB20" s="76"/>
      <c r="AC20" s="76"/>
      <c r="AD20" s="76"/>
      <c r="AE20" s="75"/>
      <c r="AF20" s="75"/>
      <c r="AG20" s="76"/>
      <c r="AH20" s="76"/>
      <c r="AI20" s="76"/>
      <c r="AJ20" s="75"/>
      <c r="AK20" s="75"/>
      <c r="AL20" s="76"/>
      <c r="AM20" s="76"/>
      <c r="AN20" s="76"/>
      <c r="AO20" s="75"/>
      <c r="AP20" s="75"/>
      <c r="AQ20" s="76"/>
      <c r="AR20" s="76"/>
      <c r="AS20" s="76"/>
      <c r="AT20" s="75"/>
      <c r="AU20" s="75"/>
      <c r="AV20" s="75"/>
    </row>
    <row r="21" spans="1:48" ht="15" customHeight="1" outlineLevel="1" x14ac:dyDescent="0.25">
      <c r="A21" s="60" t="s">
        <v>71</v>
      </c>
      <c r="B21" s="92"/>
      <c r="C21" s="69"/>
      <c r="D21" s="70"/>
      <c r="E21" s="71"/>
      <c r="F21" s="72"/>
      <c r="G21" s="72"/>
      <c r="H21" s="73">
        <v>0</v>
      </c>
      <c r="I21" s="74" t="s">
        <v>72</v>
      </c>
      <c r="J21" s="76"/>
      <c r="K21" s="75"/>
      <c r="L21" s="75"/>
      <c r="M21" s="76"/>
      <c r="N21" s="76"/>
      <c r="O21" s="76"/>
      <c r="P21" s="75"/>
      <c r="Q21" s="75"/>
      <c r="R21" s="76"/>
      <c r="S21" s="76"/>
      <c r="T21" s="76"/>
      <c r="U21" s="75"/>
      <c r="V21" s="75"/>
      <c r="W21" s="76"/>
      <c r="X21" s="76"/>
      <c r="Y21" s="76"/>
      <c r="Z21" s="75"/>
      <c r="AA21" s="75"/>
      <c r="AB21" s="76"/>
      <c r="AC21" s="76"/>
      <c r="AD21" s="76"/>
      <c r="AE21" s="75"/>
      <c r="AF21" s="75"/>
      <c r="AG21" s="76"/>
      <c r="AH21" s="76"/>
      <c r="AI21" s="76"/>
      <c r="AJ21" s="75"/>
      <c r="AK21" s="75"/>
      <c r="AL21" s="76"/>
      <c r="AM21" s="76"/>
      <c r="AN21" s="76"/>
      <c r="AO21" s="75"/>
      <c r="AP21" s="75"/>
      <c r="AQ21" s="76"/>
      <c r="AR21" s="76"/>
      <c r="AS21" s="76"/>
      <c r="AT21" s="75"/>
      <c r="AU21" s="75"/>
      <c r="AV21" s="75"/>
    </row>
    <row r="22" spans="1:48" ht="15" customHeight="1" outlineLevel="1" x14ac:dyDescent="0.25">
      <c r="A22" s="60" t="s">
        <v>71</v>
      </c>
      <c r="B22" s="92"/>
      <c r="C22" s="69"/>
      <c r="D22" s="70"/>
      <c r="E22" s="71"/>
      <c r="F22" s="72"/>
      <c r="G22" s="72"/>
      <c r="H22" s="73">
        <v>0</v>
      </c>
      <c r="I22" s="74" t="s">
        <v>72</v>
      </c>
      <c r="J22" s="76"/>
      <c r="K22" s="75"/>
      <c r="L22" s="75"/>
      <c r="M22" s="76"/>
      <c r="N22" s="76"/>
      <c r="O22" s="76"/>
      <c r="P22" s="75"/>
      <c r="Q22" s="75"/>
      <c r="R22" s="76"/>
      <c r="S22" s="76"/>
      <c r="T22" s="76"/>
      <c r="U22" s="75"/>
      <c r="V22" s="75"/>
      <c r="W22" s="76"/>
      <c r="X22" s="76"/>
      <c r="Y22" s="76"/>
      <c r="Z22" s="75"/>
      <c r="AA22" s="75"/>
      <c r="AB22" s="76"/>
      <c r="AC22" s="76"/>
      <c r="AD22" s="76"/>
      <c r="AE22" s="75"/>
      <c r="AF22" s="75"/>
      <c r="AG22" s="76"/>
      <c r="AH22" s="76"/>
      <c r="AI22" s="76"/>
      <c r="AJ22" s="75"/>
      <c r="AK22" s="75"/>
      <c r="AL22" s="76"/>
      <c r="AM22" s="76"/>
      <c r="AN22" s="76"/>
      <c r="AO22" s="75"/>
      <c r="AP22" s="75"/>
      <c r="AQ22" s="76"/>
      <c r="AR22" s="76"/>
      <c r="AS22" s="76"/>
      <c r="AT22" s="75"/>
      <c r="AU22" s="75"/>
      <c r="AV22" s="75"/>
    </row>
    <row r="23" spans="1:48" ht="15" customHeight="1" outlineLevel="1" x14ac:dyDescent="0.25">
      <c r="A23" s="60" t="s">
        <v>71</v>
      </c>
      <c r="B23" s="92"/>
      <c r="C23" s="69"/>
      <c r="D23" s="70"/>
      <c r="E23" s="71"/>
      <c r="F23" s="72"/>
      <c r="G23" s="72"/>
      <c r="H23" s="73">
        <v>0</v>
      </c>
      <c r="I23" s="74" t="s">
        <v>72</v>
      </c>
      <c r="J23" s="76"/>
      <c r="K23" s="75"/>
      <c r="L23" s="75"/>
      <c r="M23" s="76"/>
      <c r="N23" s="76"/>
      <c r="O23" s="76"/>
      <c r="P23" s="75"/>
      <c r="Q23" s="75"/>
      <c r="R23" s="76"/>
      <c r="S23" s="76"/>
      <c r="T23" s="76"/>
      <c r="U23" s="75"/>
      <c r="V23" s="75"/>
      <c r="W23" s="76"/>
      <c r="X23" s="76"/>
      <c r="Y23" s="76"/>
      <c r="Z23" s="75"/>
      <c r="AA23" s="75"/>
      <c r="AB23" s="76"/>
      <c r="AC23" s="76"/>
      <c r="AD23" s="76"/>
      <c r="AE23" s="75"/>
      <c r="AF23" s="75"/>
      <c r="AG23" s="76"/>
      <c r="AH23" s="76"/>
      <c r="AI23" s="76"/>
      <c r="AJ23" s="75"/>
      <c r="AK23" s="75"/>
      <c r="AL23" s="76"/>
      <c r="AM23" s="76"/>
      <c r="AN23" s="76"/>
      <c r="AO23" s="75"/>
      <c r="AP23" s="75"/>
      <c r="AQ23" s="76"/>
      <c r="AR23" s="76"/>
      <c r="AS23" s="76"/>
      <c r="AT23" s="75"/>
      <c r="AU23" s="75"/>
      <c r="AV23" s="75"/>
    </row>
    <row r="24" spans="1:48" ht="15" customHeight="1" outlineLevel="1" x14ac:dyDescent="0.25">
      <c r="A24" s="60" t="s">
        <v>71</v>
      </c>
      <c r="B24" s="92"/>
      <c r="C24" s="69"/>
      <c r="D24" s="70"/>
      <c r="E24" s="71"/>
      <c r="F24" s="72"/>
      <c r="G24" s="72"/>
      <c r="H24" s="73">
        <v>0</v>
      </c>
      <c r="I24" s="74" t="s">
        <v>72</v>
      </c>
      <c r="J24" s="76"/>
      <c r="K24" s="75"/>
      <c r="L24" s="75"/>
      <c r="M24" s="76"/>
      <c r="N24" s="76"/>
      <c r="O24" s="76"/>
      <c r="P24" s="75"/>
      <c r="Q24" s="75"/>
      <c r="R24" s="76"/>
      <c r="S24" s="76"/>
      <c r="T24" s="76"/>
      <c r="U24" s="75"/>
      <c r="V24" s="75"/>
      <c r="W24" s="76"/>
      <c r="X24" s="76"/>
      <c r="Y24" s="76"/>
      <c r="Z24" s="75"/>
      <c r="AA24" s="75"/>
      <c r="AB24" s="76"/>
      <c r="AC24" s="76"/>
      <c r="AD24" s="76"/>
      <c r="AE24" s="75"/>
      <c r="AF24" s="75"/>
      <c r="AG24" s="76"/>
      <c r="AH24" s="76"/>
      <c r="AI24" s="76"/>
      <c r="AJ24" s="75"/>
      <c r="AK24" s="75"/>
      <c r="AL24" s="76"/>
      <c r="AM24" s="76"/>
      <c r="AN24" s="76"/>
      <c r="AO24" s="75"/>
      <c r="AP24" s="75"/>
      <c r="AQ24" s="76"/>
      <c r="AR24" s="76"/>
      <c r="AS24" s="76"/>
      <c r="AT24" s="75"/>
      <c r="AU24" s="75"/>
      <c r="AV24" s="75"/>
    </row>
    <row r="25" spans="1:48" ht="15" customHeight="1" outlineLevel="1" x14ac:dyDescent="0.25">
      <c r="A25" s="60" t="s">
        <v>71</v>
      </c>
      <c r="B25" s="92"/>
      <c r="C25" s="69"/>
      <c r="D25" s="70"/>
      <c r="E25" s="71"/>
      <c r="F25" s="72"/>
      <c r="G25" s="72"/>
      <c r="H25" s="73">
        <v>0</v>
      </c>
      <c r="I25" s="74" t="s">
        <v>72</v>
      </c>
      <c r="J25" s="76"/>
      <c r="K25" s="75"/>
      <c r="L25" s="75"/>
      <c r="M25" s="76"/>
      <c r="N25" s="76"/>
      <c r="O25" s="76"/>
      <c r="P25" s="75"/>
      <c r="Q25" s="75"/>
      <c r="R25" s="76"/>
      <c r="S25" s="76"/>
      <c r="T25" s="76"/>
      <c r="U25" s="75"/>
      <c r="V25" s="75"/>
      <c r="W25" s="76"/>
      <c r="X25" s="76"/>
      <c r="Y25" s="76"/>
      <c r="Z25" s="75"/>
      <c r="AA25" s="75"/>
      <c r="AB25" s="76"/>
      <c r="AC25" s="76"/>
      <c r="AD25" s="76"/>
      <c r="AE25" s="75"/>
      <c r="AF25" s="75"/>
      <c r="AG25" s="76"/>
      <c r="AH25" s="76"/>
      <c r="AI25" s="76"/>
      <c r="AJ25" s="75"/>
      <c r="AK25" s="75"/>
      <c r="AL25" s="76"/>
      <c r="AM25" s="76"/>
      <c r="AN25" s="76"/>
      <c r="AO25" s="75"/>
      <c r="AP25" s="75"/>
      <c r="AQ25" s="76"/>
      <c r="AR25" s="76"/>
      <c r="AS25" s="76"/>
      <c r="AT25" s="75"/>
      <c r="AU25" s="75"/>
      <c r="AV25" s="75"/>
    </row>
    <row r="26" spans="1:48" ht="15" customHeight="1" outlineLevel="1" x14ac:dyDescent="0.25">
      <c r="A26" s="60" t="s">
        <v>71</v>
      </c>
      <c r="B26" s="92"/>
      <c r="C26" s="69"/>
      <c r="D26" s="70"/>
      <c r="E26" s="71"/>
      <c r="F26" s="72"/>
      <c r="G26" s="72"/>
      <c r="H26" s="73">
        <v>0</v>
      </c>
      <c r="I26" s="74" t="s">
        <v>72</v>
      </c>
      <c r="J26" s="76"/>
      <c r="K26" s="75"/>
      <c r="L26" s="75"/>
      <c r="M26" s="76"/>
      <c r="N26" s="76"/>
      <c r="O26" s="76"/>
      <c r="P26" s="75"/>
      <c r="Q26" s="75"/>
      <c r="R26" s="76"/>
      <c r="S26" s="76"/>
      <c r="T26" s="76"/>
      <c r="U26" s="75"/>
      <c r="V26" s="75"/>
      <c r="W26" s="76"/>
      <c r="X26" s="76"/>
      <c r="Y26" s="76"/>
      <c r="Z26" s="75"/>
      <c r="AA26" s="75"/>
      <c r="AB26" s="76"/>
      <c r="AC26" s="76"/>
      <c r="AD26" s="76"/>
      <c r="AE26" s="75"/>
      <c r="AF26" s="75"/>
      <c r="AG26" s="76"/>
      <c r="AH26" s="76"/>
      <c r="AI26" s="76"/>
      <c r="AJ26" s="75"/>
      <c r="AK26" s="75"/>
      <c r="AL26" s="76"/>
      <c r="AM26" s="76"/>
      <c r="AN26" s="76"/>
      <c r="AO26" s="75"/>
      <c r="AP26" s="75"/>
      <c r="AQ26" s="76"/>
      <c r="AR26" s="76"/>
      <c r="AS26" s="76"/>
      <c r="AT26" s="75"/>
      <c r="AU26" s="75"/>
      <c r="AV26" s="75"/>
    </row>
    <row r="27" spans="1:48" ht="15" customHeight="1" outlineLevel="1" x14ac:dyDescent="0.25">
      <c r="A27" s="60" t="s">
        <v>71</v>
      </c>
      <c r="B27" s="92"/>
      <c r="C27" s="69"/>
      <c r="D27" s="70"/>
      <c r="E27" s="71"/>
      <c r="F27" s="72"/>
      <c r="G27" s="72"/>
      <c r="H27" s="73">
        <v>0</v>
      </c>
      <c r="I27" s="74" t="s">
        <v>72</v>
      </c>
      <c r="J27" s="76"/>
      <c r="K27" s="75"/>
      <c r="L27" s="75"/>
      <c r="M27" s="76"/>
      <c r="N27" s="76"/>
      <c r="O27" s="76"/>
      <c r="P27" s="75"/>
      <c r="Q27" s="75"/>
      <c r="R27" s="76"/>
      <c r="S27" s="76"/>
      <c r="T27" s="76"/>
      <c r="U27" s="75"/>
      <c r="V27" s="75"/>
      <c r="W27" s="76"/>
      <c r="X27" s="76"/>
      <c r="Y27" s="76"/>
      <c r="Z27" s="75"/>
      <c r="AA27" s="75"/>
      <c r="AB27" s="76"/>
      <c r="AC27" s="76"/>
      <c r="AD27" s="76"/>
      <c r="AE27" s="75"/>
      <c r="AF27" s="75"/>
      <c r="AG27" s="76"/>
      <c r="AH27" s="76"/>
      <c r="AI27" s="76"/>
      <c r="AJ27" s="75"/>
      <c r="AK27" s="75"/>
      <c r="AL27" s="76"/>
      <c r="AM27" s="76"/>
      <c r="AN27" s="76"/>
      <c r="AO27" s="75"/>
      <c r="AP27" s="75"/>
      <c r="AQ27" s="76"/>
      <c r="AR27" s="76"/>
      <c r="AS27" s="76"/>
      <c r="AT27" s="75"/>
      <c r="AU27" s="75"/>
      <c r="AV27" s="75"/>
    </row>
    <row r="28" spans="1:48" ht="15" customHeight="1" outlineLevel="1" x14ac:dyDescent="0.25">
      <c r="A28" s="60" t="s">
        <v>71</v>
      </c>
      <c r="B28" s="92"/>
      <c r="C28" s="69"/>
      <c r="D28" s="70"/>
      <c r="E28" s="71"/>
      <c r="F28" s="72"/>
      <c r="G28" s="72"/>
      <c r="H28" s="73">
        <v>0</v>
      </c>
      <c r="I28" s="74" t="s">
        <v>72</v>
      </c>
      <c r="J28" s="76"/>
      <c r="K28" s="75"/>
      <c r="L28" s="75"/>
      <c r="M28" s="76"/>
      <c r="N28" s="76"/>
      <c r="O28" s="76"/>
      <c r="P28" s="75"/>
      <c r="Q28" s="75"/>
      <c r="R28" s="76"/>
      <c r="S28" s="76"/>
      <c r="T28" s="76"/>
      <c r="U28" s="75"/>
      <c r="V28" s="75"/>
      <c r="W28" s="76"/>
      <c r="X28" s="76"/>
      <c r="Y28" s="76"/>
      <c r="Z28" s="75"/>
      <c r="AA28" s="75"/>
      <c r="AB28" s="76"/>
      <c r="AC28" s="76"/>
      <c r="AD28" s="76"/>
      <c r="AE28" s="75"/>
      <c r="AF28" s="75"/>
      <c r="AG28" s="76"/>
      <c r="AH28" s="76"/>
      <c r="AI28" s="76"/>
      <c r="AJ28" s="75"/>
      <c r="AK28" s="75"/>
      <c r="AL28" s="76"/>
      <c r="AM28" s="76"/>
      <c r="AN28" s="76"/>
      <c r="AO28" s="75"/>
      <c r="AP28" s="75"/>
      <c r="AQ28" s="76"/>
      <c r="AR28" s="76"/>
      <c r="AS28" s="76"/>
      <c r="AT28" s="75"/>
      <c r="AU28" s="75"/>
      <c r="AV28" s="75"/>
    </row>
    <row r="29" spans="1:48" ht="15" customHeight="1" outlineLevel="1" x14ac:dyDescent="0.25">
      <c r="A29" s="60" t="s">
        <v>71</v>
      </c>
      <c r="B29" s="92"/>
      <c r="C29" s="69"/>
      <c r="D29" s="70"/>
      <c r="E29" s="71"/>
      <c r="F29" s="72"/>
      <c r="G29" s="72"/>
      <c r="H29" s="73">
        <v>0</v>
      </c>
      <c r="I29" s="74" t="s">
        <v>72</v>
      </c>
      <c r="J29" s="76"/>
      <c r="K29" s="75"/>
      <c r="L29" s="75"/>
      <c r="M29" s="76"/>
      <c r="N29" s="76"/>
      <c r="O29" s="76"/>
      <c r="P29" s="75"/>
      <c r="Q29" s="75"/>
      <c r="R29" s="76"/>
      <c r="S29" s="76"/>
      <c r="T29" s="76"/>
      <c r="U29" s="75"/>
      <c r="V29" s="75"/>
      <c r="W29" s="76"/>
      <c r="X29" s="76"/>
      <c r="Y29" s="76"/>
      <c r="Z29" s="75"/>
      <c r="AA29" s="75"/>
      <c r="AB29" s="76"/>
      <c r="AC29" s="76"/>
      <c r="AD29" s="76"/>
      <c r="AE29" s="75"/>
      <c r="AF29" s="75"/>
      <c r="AG29" s="76"/>
      <c r="AH29" s="76"/>
      <c r="AI29" s="76"/>
      <c r="AJ29" s="75"/>
      <c r="AK29" s="75"/>
      <c r="AL29" s="76"/>
      <c r="AM29" s="76"/>
      <c r="AN29" s="76"/>
      <c r="AO29" s="75"/>
      <c r="AP29" s="75"/>
      <c r="AQ29" s="76"/>
      <c r="AR29" s="76"/>
      <c r="AS29" s="76"/>
      <c r="AT29" s="75"/>
      <c r="AU29" s="75"/>
      <c r="AV29" s="75"/>
    </row>
    <row r="30" spans="1:48" ht="15" customHeight="1" outlineLevel="1" x14ac:dyDescent="0.25">
      <c r="A30" s="60" t="s">
        <v>71</v>
      </c>
      <c r="B30" s="92"/>
      <c r="C30" s="69"/>
      <c r="D30" s="70"/>
      <c r="E30" s="71"/>
      <c r="F30" s="72"/>
      <c r="G30" s="72"/>
      <c r="H30" s="73">
        <v>0</v>
      </c>
      <c r="I30" s="74" t="s">
        <v>72</v>
      </c>
      <c r="J30" s="76"/>
      <c r="K30" s="75"/>
      <c r="L30" s="75"/>
      <c r="M30" s="76"/>
      <c r="N30" s="76"/>
      <c r="O30" s="76"/>
      <c r="P30" s="75"/>
      <c r="Q30" s="75"/>
      <c r="R30" s="76"/>
      <c r="S30" s="76"/>
      <c r="T30" s="76"/>
      <c r="U30" s="75"/>
      <c r="V30" s="75"/>
      <c r="W30" s="76"/>
      <c r="X30" s="76"/>
      <c r="Y30" s="76"/>
      <c r="Z30" s="75"/>
      <c r="AA30" s="75"/>
      <c r="AB30" s="76"/>
      <c r="AC30" s="76"/>
      <c r="AD30" s="76"/>
      <c r="AE30" s="75"/>
      <c r="AF30" s="75"/>
      <c r="AG30" s="76"/>
      <c r="AH30" s="76"/>
      <c r="AI30" s="76"/>
      <c r="AJ30" s="75"/>
      <c r="AK30" s="75"/>
      <c r="AL30" s="76"/>
      <c r="AM30" s="76"/>
      <c r="AN30" s="76"/>
      <c r="AO30" s="75"/>
      <c r="AP30" s="75"/>
      <c r="AQ30" s="76"/>
      <c r="AR30" s="76"/>
      <c r="AS30" s="76"/>
      <c r="AT30" s="75"/>
      <c r="AU30" s="75"/>
      <c r="AV30" s="75"/>
    </row>
    <row r="31" spans="1:48" ht="15" customHeight="1" outlineLevel="1" x14ac:dyDescent="0.25">
      <c r="A31" s="60" t="s">
        <v>45</v>
      </c>
      <c r="B31" s="92"/>
      <c r="C31" s="69"/>
      <c r="D31" s="70"/>
      <c r="E31" s="71"/>
      <c r="F31" s="72"/>
      <c r="G31" s="72"/>
      <c r="H31" s="73">
        <v>0</v>
      </c>
      <c r="I31" s="74" t="s">
        <v>45</v>
      </c>
      <c r="J31" s="76"/>
      <c r="K31" s="75"/>
      <c r="L31" s="75"/>
      <c r="M31" s="76"/>
      <c r="N31" s="76"/>
      <c r="O31" s="76"/>
      <c r="P31" s="75"/>
      <c r="Q31" s="75"/>
      <c r="R31" s="76"/>
      <c r="S31" s="76"/>
      <c r="T31" s="76"/>
      <c r="U31" s="75"/>
      <c r="V31" s="75"/>
      <c r="W31" s="76"/>
      <c r="X31" s="76"/>
      <c r="Y31" s="76"/>
      <c r="Z31" s="75"/>
      <c r="AA31" s="75"/>
      <c r="AB31" s="76"/>
      <c r="AC31" s="76"/>
      <c r="AD31" s="76"/>
      <c r="AE31" s="75"/>
      <c r="AF31" s="75"/>
      <c r="AG31" s="76"/>
      <c r="AH31" s="76"/>
      <c r="AI31" s="76"/>
      <c r="AJ31" s="75"/>
      <c r="AK31" s="75"/>
      <c r="AL31" s="76"/>
      <c r="AM31" s="76"/>
      <c r="AN31" s="76"/>
      <c r="AO31" s="75"/>
      <c r="AP31" s="75"/>
      <c r="AQ31" s="76"/>
      <c r="AR31" s="76"/>
      <c r="AS31" s="76"/>
      <c r="AT31" s="75"/>
      <c r="AU31" s="75"/>
      <c r="AV31" s="75"/>
    </row>
    <row r="32" spans="1:48" ht="15" customHeight="1" outlineLevel="1" x14ac:dyDescent="0.25">
      <c r="A32" s="87"/>
      <c r="B32" s="88" t="s">
        <v>76</v>
      </c>
      <c r="C32" s="89"/>
      <c r="D32" s="89"/>
      <c r="E32" s="89"/>
      <c r="F32" s="90"/>
      <c r="G32" s="90"/>
      <c r="H32" s="90"/>
      <c r="I32" s="91"/>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row>
    <row r="33" spans="1:48" ht="15" customHeight="1" x14ac:dyDescent="0.25">
      <c r="A33" s="60" t="s">
        <v>44</v>
      </c>
      <c r="B33" s="61"/>
      <c r="C33" s="61"/>
      <c r="D33" s="61"/>
      <c r="E33" s="62"/>
      <c r="F33" s="63">
        <f>MIN(F34:F41)</f>
        <v>0</v>
      </c>
      <c r="G33" s="63">
        <f>MAX(G34:G41)</f>
        <v>0</v>
      </c>
      <c r="H33" s="64">
        <f>IFERROR(AVERAGE(H34:H40),"-")</f>
        <v>0</v>
      </c>
      <c r="I33" s="65" t="str">
        <f>IF(COUNTBLANK(I34:I41)&gt;0,"-",IF(COUNTIF(I34:I41,"Not started")+COUNTIF(I34:I41,"Milestone")=COUNTA(I34:I41),"Not started",IF(COUNTIF(I34:I41,"In progress")&gt;0,"In progress",IF(COUNTIF(I34:I41,"Complete")+COUNTIF(I34:I41,"Milestone")=COUNTA(I34:I41),"Complete","In progress"))))</f>
        <v>Not started</v>
      </c>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row>
    <row r="34" spans="1:48" ht="15" customHeight="1" outlineLevel="1" x14ac:dyDescent="0.25">
      <c r="A34" s="60" t="s">
        <v>71</v>
      </c>
      <c r="B34" s="68"/>
      <c r="C34" s="69"/>
      <c r="D34" s="69"/>
      <c r="E34" s="71"/>
      <c r="F34" s="72"/>
      <c r="G34" s="72"/>
      <c r="H34" s="93">
        <v>0</v>
      </c>
      <c r="I34" s="74" t="s">
        <v>72</v>
      </c>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row>
    <row r="35" spans="1:48" ht="15" customHeight="1" outlineLevel="1" x14ac:dyDescent="0.25">
      <c r="A35" s="60" t="s">
        <v>71</v>
      </c>
      <c r="B35" s="69"/>
      <c r="C35" s="69"/>
      <c r="D35" s="69"/>
      <c r="E35" s="71"/>
      <c r="F35" s="72"/>
      <c r="G35" s="72"/>
      <c r="H35" s="93">
        <v>0</v>
      </c>
      <c r="I35" s="74" t="s">
        <v>72</v>
      </c>
      <c r="J35" s="76"/>
      <c r="K35" s="75"/>
      <c r="L35" s="75"/>
      <c r="M35" s="76"/>
      <c r="N35" s="76"/>
      <c r="O35" s="76"/>
      <c r="P35" s="75"/>
      <c r="Q35" s="75"/>
      <c r="R35" s="76"/>
      <c r="S35" s="76"/>
      <c r="T35" s="76"/>
      <c r="U35" s="75"/>
      <c r="V35" s="75"/>
      <c r="W35" s="76"/>
      <c r="X35" s="76"/>
      <c r="Y35" s="76"/>
      <c r="Z35" s="75"/>
      <c r="AA35" s="75"/>
      <c r="AB35" s="76"/>
      <c r="AC35" s="76"/>
      <c r="AD35" s="76"/>
      <c r="AE35" s="75"/>
      <c r="AF35" s="75"/>
      <c r="AG35" s="76"/>
      <c r="AH35" s="76"/>
      <c r="AI35" s="76"/>
      <c r="AJ35" s="75"/>
      <c r="AK35" s="75"/>
      <c r="AL35" s="76"/>
      <c r="AM35" s="76"/>
      <c r="AN35" s="76"/>
      <c r="AO35" s="75"/>
      <c r="AP35" s="75"/>
      <c r="AQ35" s="76"/>
      <c r="AR35" s="76"/>
      <c r="AS35" s="76"/>
      <c r="AT35" s="75"/>
      <c r="AU35" s="75"/>
      <c r="AV35" s="75"/>
    </row>
    <row r="36" spans="1:48" ht="15" customHeight="1" outlineLevel="1" x14ac:dyDescent="0.25">
      <c r="A36" s="60" t="s">
        <v>71</v>
      </c>
      <c r="B36" s="69"/>
      <c r="C36" s="69"/>
      <c r="D36" s="69"/>
      <c r="E36" s="71"/>
      <c r="F36" s="72"/>
      <c r="G36" s="72"/>
      <c r="H36" s="93">
        <v>0</v>
      </c>
      <c r="I36" s="74" t="s">
        <v>72</v>
      </c>
      <c r="J36" s="76"/>
      <c r="K36" s="75"/>
      <c r="L36" s="75"/>
      <c r="M36" s="76"/>
      <c r="N36" s="76"/>
      <c r="O36" s="76"/>
      <c r="P36" s="75"/>
      <c r="Q36" s="75"/>
      <c r="R36" s="76"/>
      <c r="S36" s="76"/>
      <c r="T36" s="76"/>
      <c r="U36" s="75"/>
      <c r="V36" s="75"/>
      <c r="W36" s="76"/>
      <c r="X36" s="76"/>
      <c r="Y36" s="76"/>
      <c r="Z36" s="75"/>
      <c r="AA36" s="75"/>
      <c r="AB36" s="76"/>
      <c r="AC36" s="76"/>
      <c r="AD36" s="76"/>
      <c r="AE36" s="75"/>
      <c r="AF36" s="75"/>
      <c r="AG36" s="76"/>
      <c r="AH36" s="76"/>
      <c r="AI36" s="76"/>
      <c r="AJ36" s="75"/>
      <c r="AK36" s="75"/>
      <c r="AL36" s="76"/>
      <c r="AM36" s="76"/>
      <c r="AN36" s="76"/>
      <c r="AO36" s="75"/>
      <c r="AP36" s="75"/>
      <c r="AQ36" s="76"/>
      <c r="AR36" s="76"/>
      <c r="AS36" s="76"/>
      <c r="AT36" s="75"/>
      <c r="AU36" s="75"/>
      <c r="AV36" s="75"/>
    </row>
    <row r="37" spans="1:48" ht="15" customHeight="1" outlineLevel="1" x14ac:dyDescent="0.25">
      <c r="A37" s="60" t="s">
        <v>71</v>
      </c>
      <c r="B37" s="69"/>
      <c r="C37" s="69"/>
      <c r="D37" s="69"/>
      <c r="E37" s="71"/>
      <c r="F37" s="72"/>
      <c r="G37" s="72"/>
      <c r="H37" s="93">
        <v>0</v>
      </c>
      <c r="I37" s="74" t="s">
        <v>72</v>
      </c>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row>
    <row r="38" spans="1:48" ht="15" customHeight="1" outlineLevel="1" x14ac:dyDescent="0.25">
      <c r="A38" s="60" t="s">
        <v>71</v>
      </c>
      <c r="B38" s="69"/>
      <c r="C38" s="69"/>
      <c r="D38" s="69"/>
      <c r="E38" s="71"/>
      <c r="F38" s="72"/>
      <c r="G38" s="72"/>
      <c r="H38" s="93">
        <v>0</v>
      </c>
      <c r="I38" s="74" t="s">
        <v>72</v>
      </c>
      <c r="J38" s="76"/>
      <c r="K38" s="75"/>
      <c r="L38" s="75"/>
      <c r="M38" s="76"/>
      <c r="N38" s="76"/>
      <c r="O38" s="76"/>
      <c r="P38" s="75"/>
      <c r="Q38" s="75"/>
      <c r="R38" s="76"/>
      <c r="S38" s="76"/>
      <c r="T38" s="76"/>
      <c r="U38" s="75"/>
      <c r="V38" s="75"/>
      <c r="W38" s="76"/>
      <c r="X38" s="76"/>
      <c r="Y38" s="76"/>
      <c r="Z38" s="75"/>
      <c r="AA38" s="75"/>
      <c r="AB38" s="76"/>
      <c r="AC38" s="76"/>
      <c r="AD38" s="76"/>
      <c r="AE38" s="75"/>
      <c r="AF38" s="75"/>
      <c r="AG38" s="76"/>
      <c r="AH38" s="76"/>
      <c r="AI38" s="76"/>
      <c r="AJ38" s="75"/>
      <c r="AK38" s="75"/>
      <c r="AL38" s="76"/>
      <c r="AM38" s="76"/>
      <c r="AN38" s="76"/>
      <c r="AO38" s="75"/>
      <c r="AP38" s="75"/>
      <c r="AQ38" s="76"/>
      <c r="AR38" s="76"/>
      <c r="AS38" s="76"/>
      <c r="AT38" s="75"/>
      <c r="AU38" s="75"/>
      <c r="AV38" s="75"/>
    </row>
    <row r="39" spans="1:48" ht="15" customHeight="1" outlineLevel="1" x14ac:dyDescent="0.25">
      <c r="A39" s="60" t="s">
        <v>71</v>
      </c>
      <c r="B39" s="69"/>
      <c r="C39" s="69"/>
      <c r="D39" s="69"/>
      <c r="E39" s="71"/>
      <c r="F39" s="72"/>
      <c r="G39" s="72"/>
      <c r="H39" s="93">
        <v>0</v>
      </c>
      <c r="I39" s="74" t="s">
        <v>72</v>
      </c>
      <c r="J39" s="76"/>
      <c r="K39" s="75"/>
      <c r="L39" s="75"/>
      <c r="M39" s="76"/>
      <c r="N39" s="76"/>
      <c r="O39" s="76"/>
      <c r="P39" s="75"/>
      <c r="Q39" s="75"/>
      <c r="R39" s="76"/>
      <c r="S39" s="76"/>
      <c r="T39" s="76"/>
      <c r="U39" s="75"/>
      <c r="V39" s="75"/>
      <c r="W39" s="76"/>
      <c r="X39" s="76"/>
      <c r="Y39" s="76"/>
      <c r="Z39" s="75"/>
      <c r="AA39" s="75"/>
      <c r="AB39" s="76"/>
      <c r="AC39" s="76"/>
      <c r="AD39" s="76"/>
      <c r="AE39" s="75"/>
      <c r="AF39" s="75"/>
      <c r="AG39" s="76"/>
      <c r="AH39" s="76"/>
      <c r="AI39" s="76"/>
      <c r="AJ39" s="75"/>
      <c r="AK39" s="75"/>
      <c r="AL39" s="76"/>
      <c r="AM39" s="76"/>
      <c r="AN39" s="76"/>
      <c r="AO39" s="75"/>
      <c r="AP39" s="75"/>
      <c r="AQ39" s="76"/>
      <c r="AR39" s="76"/>
      <c r="AS39" s="76"/>
      <c r="AT39" s="75"/>
      <c r="AU39" s="75"/>
      <c r="AV39" s="75"/>
    </row>
    <row r="40" spans="1:48" ht="15" customHeight="1" outlineLevel="1" x14ac:dyDescent="0.25">
      <c r="A40" s="60" t="s">
        <v>71</v>
      </c>
      <c r="B40" s="69"/>
      <c r="C40" s="69"/>
      <c r="D40" s="69"/>
      <c r="E40" s="71"/>
      <c r="F40" s="72"/>
      <c r="G40" s="72"/>
      <c r="H40" s="93">
        <v>0</v>
      </c>
      <c r="I40" s="74" t="s">
        <v>72</v>
      </c>
      <c r="J40" s="76"/>
      <c r="K40" s="75"/>
      <c r="L40" s="75"/>
      <c r="M40" s="76"/>
      <c r="N40" s="76"/>
      <c r="O40" s="76"/>
      <c r="P40" s="75"/>
      <c r="Q40" s="75"/>
      <c r="R40" s="76"/>
      <c r="S40" s="76"/>
      <c r="T40" s="76"/>
      <c r="U40" s="75"/>
      <c r="V40" s="75"/>
      <c r="W40" s="76"/>
      <c r="X40" s="76"/>
      <c r="Y40" s="76"/>
      <c r="Z40" s="75"/>
      <c r="AA40" s="75"/>
      <c r="AB40" s="76"/>
      <c r="AC40" s="76"/>
      <c r="AD40" s="76"/>
      <c r="AE40" s="75"/>
      <c r="AF40" s="75"/>
      <c r="AG40" s="76"/>
      <c r="AH40" s="76"/>
      <c r="AI40" s="76"/>
      <c r="AJ40" s="75"/>
      <c r="AK40" s="75"/>
      <c r="AL40" s="76"/>
      <c r="AM40" s="76"/>
      <c r="AN40" s="76"/>
      <c r="AO40" s="75"/>
      <c r="AP40" s="75"/>
      <c r="AQ40" s="76"/>
      <c r="AR40" s="76"/>
      <c r="AS40" s="76"/>
      <c r="AT40" s="75"/>
      <c r="AU40" s="75"/>
      <c r="AV40" s="75"/>
    </row>
    <row r="41" spans="1:48" ht="15" customHeight="1" outlineLevel="1" x14ac:dyDescent="0.25">
      <c r="A41" s="60" t="s">
        <v>71</v>
      </c>
      <c r="B41" s="70"/>
      <c r="C41" s="69"/>
      <c r="D41" s="70"/>
      <c r="E41" s="71"/>
      <c r="F41" s="72"/>
      <c r="G41" s="72"/>
      <c r="H41" s="93">
        <v>0</v>
      </c>
      <c r="I41" s="74" t="s">
        <v>72</v>
      </c>
      <c r="J41" s="76"/>
      <c r="K41" s="75"/>
      <c r="L41" s="75"/>
      <c r="M41" s="76"/>
      <c r="N41" s="76"/>
      <c r="O41" s="76"/>
      <c r="P41" s="75"/>
      <c r="Q41" s="75"/>
      <c r="R41" s="76"/>
      <c r="S41" s="76"/>
      <c r="T41" s="76"/>
      <c r="U41" s="75"/>
      <c r="V41" s="75"/>
      <c r="W41" s="76"/>
      <c r="X41" s="76"/>
      <c r="Y41" s="76"/>
      <c r="Z41" s="75"/>
      <c r="AA41" s="75"/>
      <c r="AB41" s="76"/>
      <c r="AC41" s="76"/>
      <c r="AD41" s="76"/>
      <c r="AE41" s="75"/>
      <c r="AF41" s="75"/>
      <c r="AG41" s="76"/>
      <c r="AH41" s="76"/>
      <c r="AI41" s="76"/>
      <c r="AJ41" s="75"/>
      <c r="AK41" s="75"/>
      <c r="AL41" s="76"/>
      <c r="AM41" s="76"/>
      <c r="AN41" s="76"/>
      <c r="AO41" s="75"/>
      <c r="AP41" s="75"/>
      <c r="AQ41" s="76"/>
      <c r="AR41" s="76"/>
      <c r="AS41" s="76"/>
      <c r="AT41" s="75"/>
      <c r="AU41" s="75"/>
      <c r="AV41" s="75"/>
    </row>
    <row r="42" spans="1:48" ht="15" customHeight="1" outlineLevel="1" x14ac:dyDescent="0.25">
      <c r="A42" s="87"/>
      <c r="B42" s="88" t="s">
        <v>74</v>
      </c>
      <c r="C42" s="89"/>
      <c r="D42" s="89"/>
      <c r="E42" s="89"/>
      <c r="F42" s="90"/>
      <c r="G42" s="90"/>
      <c r="H42" s="90"/>
      <c r="I42" s="91"/>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row>
    <row r="43" spans="1:48" ht="15" customHeight="1" x14ac:dyDescent="0.25">
      <c r="A43" s="60" t="s">
        <v>44</v>
      </c>
      <c r="B43" s="61"/>
      <c r="C43" s="61"/>
      <c r="D43" s="61"/>
      <c r="E43" s="62"/>
      <c r="F43" s="63">
        <f>MIN(F44:F51)</f>
        <v>0</v>
      </c>
      <c r="G43" s="63">
        <f>MAX(G44:G51)</f>
        <v>0</v>
      </c>
      <c r="H43" s="64">
        <f>IFERROR(AVERAGE(H44:H50),"-")</f>
        <v>0</v>
      </c>
      <c r="I43" s="65" t="str">
        <f>IF(COUNTBLANK(I44:I51)&gt;0,"-",IF(COUNTIF(I44:I51,"Not started")+COUNTIF(I44:I51,"Milestone")=COUNTA(I44:I51),"Not started",IF(COUNTIF(I44:I51,"In progress")&gt;0,"In progress",IF(COUNTIF(I44:I51,"Complete")+COUNTIF(I44:I51,"Milestone")=COUNTA(I44:I51),"Complete","In progress"))))</f>
        <v>Not started</v>
      </c>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row>
    <row r="44" spans="1:48" ht="15" customHeight="1" outlineLevel="1" x14ac:dyDescent="0.25">
      <c r="A44" s="60" t="s">
        <v>71</v>
      </c>
      <c r="B44" s="70"/>
      <c r="C44" s="69"/>
      <c r="D44" s="69"/>
      <c r="E44" s="71"/>
      <c r="F44" s="72"/>
      <c r="G44" s="72"/>
      <c r="H44" s="93">
        <v>0</v>
      </c>
      <c r="I44" s="74" t="s">
        <v>72</v>
      </c>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row>
    <row r="45" spans="1:48" ht="15" customHeight="1" outlineLevel="1" x14ac:dyDescent="0.25">
      <c r="A45" s="60" t="s">
        <v>71</v>
      </c>
      <c r="B45" s="69"/>
      <c r="C45" s="69"/>
      <c r="D45" s="69"/>
      <c r="E45" s="71"/>
      <c r="F45" s="72"/>
      <c r="G45" s="72"/>
      <c r="H45" s="93">
        <v>0</v>
      </c>
      <c r="I45" s="74" t="s">
        <v>72</v>
      </c>
      <c r="J45" s="76"/>
      <c r="K45" s="75"/>
      <c r="L45" s="75"/>
      <c r="M45" s="76"/>
      <c r="N45" s="76"/>
      <c r="O45" s="76"/>
      <c r="P45" s="75"/>
      <c r="Q45" s="75"/>
      <c r="R45" s="76"/>
      <c r="S45" s="76"/>
      <c r="T45" s="76"/>
      <c r="U45" s="75"/>
      <c r="V45" s="75"/>
      <c r="W45" s="76"/>
      <c r="X45" s="76"/>
      <c r="Y45" s="76"/>
      <c r="Z45" s="75"/>
      <c r="AA45" s="75"/>
      <c r="AB45" s="76"/>
      <c r="AC45" s="76"/>
      <c r="AD45" s="76"/>
      <c r="AE45" s="75"/>
      <c r="AF45" s="75"/>
      <c r="AG45" s="76"/>
      <c r="AH45" s="76"/>
      <c r="AI45" s="76"/>
      <c r="AJ45" s="75"/>
      <c r="AK45" s="75"/>
      <c r="AL45" s="76"/>
      <c r="AM45" s="76"/>
      <c r="AN45" s="76"/>
      <c r="AO45" s="75"/>
      <c r="AP45" s="75"/>
      <c r="AQ45" s="76"/>
      <c r="AR45" s="76"/>
      <c r="AS45" s="76"/>
      <c r="AT45" s="75"/>
      <c r="AU45" s="75"/>
      <c r="AV45" s="75"/>
    </row>
    <row r="46" spans="1:48" ht="15" customHeight="1" outlineLevel="1" x14ac:dyDescent="0.25">
      <c r="A46" s="60" t="s">
        <v>71</v>
      </c>
      <c r="B46" s="69"/>
      <c r="C46" s="69"/>
      <c r="D46" s="69"/>
      <c r="E46" s="71"/>
      <c r="F46" s="72"/>
      <c r="G46" s="72"/>
      <c r="H46" s="93">
        <v>0</v>
      </c>
      <c r="I46" s="74" t="s">
        <v>72</v>
      </c>
      <c r="J46" s="76"/>
      <c r="K46" s="75"/>
      <c r="L46" s="75"/>
      <c r="M46" s="76"/>
      <c r="N46" s="76"/>
      <c r="O46" s="76"/>
      <c r="P46" s="75"/>
      <c r="Q46" s="75"/>
      <c r="R46" s="76"/>
      <c r="S46" s="76"/>
      <c r="T46" s="76"/>
      <c r="U46" s="75"/>
      <c r="V46" s="75"/>
      <c r="W46" s="76"/>
      <c r="X46" s="76"/>
      <c r="Y46" s="76"/>
      <c r="Z46" s="75"/>
      <c r="AA46" s="75"/>
      <c r="AB46" s="76"/>
      <c r="AC46" s="76"/>
      <c r="AD46" s="76"/>
      <c r="AE46" s="75"/>
      <c r="AF46" s="75"/>
      <c r="AG46" s="76"/>
      <c r="AH46" s="76"/>
      <c r="AI46" s="76"/>
      <c r="AJ46" s="75"/>
      <c r="AK46" s="75"/>
      <c r="AL46" s="76"/>
      <c r="AM46" s="76"/>
      <c r="AN46" s="76"/>
      <c r="AO46" s="75"/>
      <c r="AP46" s="75"/>
      <c r="AQ46" s="76"/>
      <c r="AR46" s="76"/>
      <c r="AS46" s="76"/>
      <c r="AT46" s="75"/>
      <c r="AU46" s="75"/>
      <c r="AV46" s="75"/>
    </row>
    <row r="47" spans="1:48" ht="15" customHeight="1" outlineLevel="1" x14ac:dyDescent="0.25">
      <c r="A47" s="60" t="s">
        <v>71</v>
      </c>
      <c r="B47" s="69"/>
      <c r="C47" s="69"/>
      <c r="D47" s="69"/>
      <c r="E47" s="71"/>
      <c r="F47" s="72"/>
      <c r="G47" s="72"/>
      <c r="H47" s="93">
        <v>0</v>
      </c>
      <c r="I47" s="74" t="s">
        <v>72</v>
      </c>
      <c r="J47" s="76"/>
      <c r="K47" s="75"/>
      <c r="L47" s="75"/>
      <c r="M47" s="76"/>
      <c r="N47" s="76"/>
      <c r="O47" s="76"/>
      <c r="P47" s="75"/>
      <c r="Q47" s="75"/>
      <c r="R47" s="76"/>
      <c r="S47" s="76"/>
      <c r="T47" s="76"/>
      <c r="U47" s="75"/>
      <c r="V47" s="75"/>
      <c r="W47" s="76"/>
      <c r="X47" s="76"/>
      <c r="Y47" s="76"/>
      <c r="Z47" s="75"/>
      <c r="AA47" s="75"/>
      <c r="AB47" s="76"/>
      <c r="AC47" s="76"/>
      <c r="AD47" s="76"/>
      <c r="AE47" s="75"/>
      <c r="AF47" s="75"/>
      <c r="AG47" s="76"/>
      <c r="AH47" s="76"/>
      <c r="AI47" s="76"/>
      <c r="AJ47" s="75"/>
      <c r="AK47" s="75"/>
      <c r="AL47" s="76"/>
      <c r="AM47" s="76"/>
      <c r="AN47" s="76"/>
      <c r="AO47" s="75"/>
      <c r="AP47" s="75"/>
      <c r="AQ47" s="76"/>
      <c r="AR47" s="76"/>
      <c r="AS47" s="76"/>
      <c r="AT47" s="75"/>
      <c r="AU47" s="75"/>
      <c r="AV47" s="75"/>
    </row>
    <row r="48" spans="1:48" ht="15" customHeight="1" outlineLevel="1" x14ac:dyDescent="0.25">
      <c r="A48" s="60" t="s">
        <v>71</v>
      </c>
      <c r="B48" s="69"/>
      <c r="C48" s="69"/>
      <c r="D48" s="69"/>
      <c r="E48" s="71"/>
      <c r="F48" s="72"/>
      <c r="G48" s="72"/>
      <c r="H48" s="93">
        <v>0</v>
      </c>
      <c r="I48" s="74" t="s">
        <v>72</v>
      </c>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row>
    <row r="49" spans="1:48" ht="15" customHeight="1" outlineLevel="1" x14ac:dyDescent="0.25">
      <c r="A49" s="60" t="s">
        <v>71</v>
      </c>
      <c r="B49" s="69"/>
      <c r="C49" s="69"/>
      <c r="D49" s="69"/>
      <c r="E49" s="71"/>
      <c r="F49" s="72"/>
      <c r="G49" s="72"/>
      <c r="H49" s="93">
        <v>0</v>
      </c>
      <c r="I49" s="74" t="s">
        <v>72</v>
      </c>
      <c r="J49" s="76"/>
      <c r="K49" s="75"/>
      <c r="L49" s="75"/>
      <c r="M49" s="76"/>
      <c r="N49" s="76"/>
      <c r="O49" s="76"/>
      <c r="P49" s="75"/>
      <c r="Q49" s="75"/>
      <c r="R49" s="76"/>
      <c r="S49" s="76"/>
      <c r="T49" s="76"/>
      <c r="U49" s="75"/>
      <c r="V49" s="75"/>
      <c r="W49" s="76"/>
      <c r="X49" s="76"/>
      <c r="Y49" s="76"/>
      <c r="Z49" s="75"/>
      <c r="AA49" s="75"/>
      <c r="AB49" s="76"/>
      <c r="AC49" s="76"/>
      <c r="AD49" s="76"/>
      <c r="AE49" s="75"/>
      <c r="AF49" s="75"/>
      <c r="AG49" s="76"/>
      <c r="AH49" s="76"/>
      <c r="AI49" s="76"/>
      <c r="AJ49" s="75"/>
      <c r="AK49" s="75"/>
      <c r="AL49" s="76"/>
      <c r="AM49" s="76"/>
      <c r="AN49" s="76"/>
      <c r="AO49" s="75"/>
      <c r="AP49" s="75"/>
      <c r="AQ49" s="76"/>
      <c r="AR49" s="76"/>
      <c r="AS49" s="76"/>
      <c r="AT49" s="75"/>
      <c r="AU49" s="75"/>
      <c r="AV49" s="75"/>
    </row>
    <row r="50" spans="1:48" ht="15" customHeight="1" outlineLevel="1" x14ac:dyDescent="0.25">
      <c r="A50" s="60" t="s">
        <v>71</v>
      </c>
      <c r="B50" s="69"/>
      <c r="C50" s="69"/>
      <c r="D50" s="69"/>
      <c r="E50" s="71"/>
      <c r="F50" s="72"/>
      <c r="G50" s="72"/>
      <c r="H50" s="93">
        <v>0</v>
      </c>
      <c r="I50" s="74" t="s">
        <v>72</v>
      </c>
      <c r="J50" s="76"/>
      <c r="K50" s="75"/>
      <c r="L50" s="75"/>
      <c r="M50" s="76"/>
      <c r="N50" s="76"/>
      <c r="O50" s="76"/>
      <c r="P50" s="75"/>
      <c r="Q50" s="75"/>
      <c r="R50" s="76"/>
      <c r="S50" s="76"/>
      <c r="T50" s="76"/>
      <c r="U50" s="75"/>
      <c r="V50" s="75"/>
      <c r="W50" s="76"/>
      <c r="X50" s="76"/>
      <c r="Y50" s="76"/>
      <c r="Z50" s="75"/>
      <c r="AA50" s="75"/>
      <c r="AB50" s="76"/>
      <c r="AC50" s="76"/>
      <c r="AD50" s="76"/>
      <c r="AE50" s="75"/>
      <c r="AF50" s="75"/>
      <c r="AG50" s="76"/>
      <c r="AH50" s="76"/>
      <c r="AI50" s="76"/>
      <c r="AJ50" s="75"/>
      <c r="AK50" s="75"/>
      <c r="AL50" s="76"/>
      <c r="AM50" s="76"/>
      <c r="AN50" s="76"/>
      <c r="AO50" s="75"/>
      <c r="AP50" s="75"/>
      <c r="AQ50" s="76"/>
      <c r="AR50" s="76"/>
      <c r="AS50" s="76"/>
      <c r="AT50" s="75"/>
      <c r="AU50" s="75"/>
      <c r="AV50" s="75"/>
    </row>
    <row r="51" spans="1:48" ht="15" customHeight="1" outlineLevel="1" x14ac:dyDescent="0.25">
      <c r="A51" s="60" t="s">
        <v>71</v>
      </c>
      <c r="B51" s="70"/>
      <c r="C51" s="69"/>
      <c r="D51" s="70"/>
      <c r="E51" s="71"/>
      <c r="F51" s="72"/>
      <c r="G51" s="72"/>
      <c r="H51" s="93">
        <v>0</v>
      </c>
      <c r="I51" s="74" t="s">
        <v>72</v>
      </c>
      <c r="J51" s="76"/>
      <c r="K51" s="75"/>
      <c r="L51" s="75"/>
      <c r="M51" s="76"/>
      <c r="N51" s="76"/>
      <c r="O51" s="76"/>
      <c r="P51" s="75"/>
      <c r="Q51" s="75"/>
      <c r="R51" s="76"/>
      <c r="S51" s="76"/>
      <c r="T51" s="76"/>
      <c r="U51" s="75"/>
      <c r="V51" s="75"/>
      <c r="W51" s="76"/>
      <c r="X51" s="76"/>
      <c r="Y51" s="76"/>
      <c r="Z51" s="75"/>
      <c r="AA51" s="75"/>
      <c r="AB51" s="76"/>
      <c r="AC51" s="76"/>
      <c r="AD51" s="76"/>
      <c r="AE51" s="75"/>
      <c r="AF51" s="75"/>
      <c r="AG51" s="76"/>
      <c r="AH51" s="76"/>
      <c r="AI51" s="76"/>
      <c r="AJ51" s="75"/>
      <c r="AK51" s="75"/>
      <c r="AL51" s="76"/>
      <c r="AM51" s="76"/>
      <c r="AN51" s="76"/>
      <c r="AO51" s="75"/>
      <c r="AP51" s="75"/>
      <c r="AQ51" s="76"/>
      <c r="AR51" s="76"/>
      <c r="AS51" s="76"/>
      <c r="AT51" s="75"/>
      <c r="AU51" s="75"/>
      <c r="AV51" s="75"/>
    </row>
    <row r="52" spans="1:48" ht="15" customHeight="1" outlineLevel="1" x14ac:dyDescent="0.25">
      <c r="A52" s="87"/>
      <c r="B52" s="88" t="s">
        <v>74</v>
      </c>
      <c r="C52" s="89"/>
      <c r="D52" s="89"/>
      <c r="E52" s="89"/>
      <c r="F52" s="90"/>
      <c r="G52" s="90"/>
      <c r="H52" s="90"/>
      <c r="I52" s="91"/>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row>
    <row r="53" spans="1:48" ht="15" customHeight="1" x14ac:dyDescent="0.25">
      <c r="A53" s="60" t="s">
        <v>44</v>
      </c>
      <c r="B53" s="61"/>
      <c r="C53" s="61"/>
      <c r="D53" s="61"/>
      <c r="E53" s="62"/>
      <c r="F53" s="63">
        <f>MIN(F54:F61)</f>
        <v>0</v>
      </c>
      <c r="G53" s="63">
        <f>MAX(G54:G61)</f>
        <v>0</v>
      </c>
      <c r="H53" s="64">
        <f>IFERROR(AVERAGE(H54:H60),"-")</f>
        <v>0</v>
      </c>
      <c r="I53" s="65" t="str">
        <f>IF(COUNTBLANK(I54:I61)&gt;0,"-",IF(COUNTIF(I54:I61,"Not started")+COUNTIF(I54:I61,"Milestone")=COUNTA(I54:I61),"Not started",IF(COUNTIF(I54:I61,"In progress")&gt;0,"In progress",IF(COUNTIF(I54:I61,"Complete")+COUNTIF(I54:I61,"Milestone")=COUNTA(I54:I61),"Complete","In progress"))))</f>
        <v>Not started</v>
      </c>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row>
    <row r="54" spans="1:48" ht="15" customHeight="1" outlineLevel="1" x14ac:dyDescent="0.25">
      <c r="A54" s="60" t="s">
        <v>71</v>
      </c>
      <c r="B54" s="68"/>
      <c r="C54" s="69"/>
      <c r="D54" s="69"/>
      <c r="E54" s="71"/>
      <c r="F54" s="72"/>
      <c r="G54" s="72"/>
      <c r="H54" s="93">
        <v>0</v>
      </c>
      <c r="I54" s="74" t="s">
        <v>72</v>
      </c>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row>
    <row r="55" spans="1:48" ht="15" customHeight="1" outlineLevel="1" x14ac:dyDescent="0.25">
      <c r="A55" s="60" t="s">
        <v>71</v>
      </c>
      <c r="B55" s="69"/>
      <c r="C55" s="69"/>
      <c r="D55" s="69"/>
      <c r="E55" s="71"/>
      <c r="F55" s="72"/>
      <c r="G55" s="72"/>
      <c r="H55" s="93">
        <v>0</v>
      </c>
      <c r="I55" s="74" t="s">
        <v>72</v>
      </c>
      <c r="J55" s="76"/>
      <c r="K55" s="75"/>
      <c r="L55" s="75"/>
      <c r="M55" s="76"/>
      <c r="N55" s="76"/>
      <c r="O55" s="76"/>
      <c r="P55" s="75"/>
      <c r="Q55" s="75"/>
      <c r="R55" s="76"/>
      <c r="S55" s="76"/>
      <c r="T55" s="76"/>
      <c r="U55" s="75"/>
      <c r="V55" s="75"/>
      <c r="W55" s="76"/>
      <c r="X55" s="76"/>
      <c r="Y55" s="76"/>
      <c r="Z55" s="75"/>
      <c r="AA55" s="75"/>
      <c r="AB55" s="76"/>
      <c r="AC55" s="76"/>
      <c r="AD55" s="76"/>
      <c r="AE55" s="75"/>
      <c r="AF55" s="75"/>
      <c r="AG55" s="76"/>
      <c r="AH55" s="76"/>
      <c r="AI55" s="76"/>
      <c r="AJ55" s="75"/>
      <c r="AK55" s="75"/>
      <c r="AL55" s="76"/>
      <c r="AM55" s="76"/>
      <c r="AN55" s="76"/>
      <c r="AO55" s="75"/>
      <c r="AP55" s="75"/>
      <c r="AQ55" s="76"/>
      <c r="AR55" s="76"/>
      <c r="AS55" s="76"/>
      <c r="AT55" s="75"/>
      <c r="AU55" s="75"/>
      <c r="AV55" s="75"/>
    </row>
    <row r="56" spans="1:48" ht="15" customHeight="1" outlineLevel="1" x14ac:dyDescent="0.25">
      <c r="A56" s="60" t="s">
        <v>71</v>
      </c>
      <c r="B56" s="69"/>
      <c r="C56" s="69"/>
      <c r="D56" s="69"/>
      <c r="E56" s="71"/>
      <c r="F56" s="72"/>
      <c r="G56" s="72"/>
      <c r="H56" s="93">
        <v>0</v>
      </c>
      <c r="I56" s="74" t="s">
        <v>72</v>
      </c>
      <c r="J56" s="76"/>
      <c r="K56" s="75"/>
      <c r="L56" s="75"/>
      <c r="M56" s="76"/>
      <c r="N56" s="76"/>
      <c r="O56" s="76"/>
      <c r="P56" s="75"/>
      <c r="Q56" s="75"/>
      <c r="R56" s="76"/>
      <c r="S56" s="76"/>
      <c r="T56" s="76"/>
      <c r="U56" s="75"/>
      <c r="V56" s="75"/>
      <c r="W56" s="76"/>
      <c r="X56" s="76"/>
      <c r="Y56" s="76"/>
      <c r="Z56" s="75"/>
      <c r="AA56" s="75"/>
      <c r="AB56" s="76"/>
      <c r="AC56" s="76"/>
      <c r="AD56" s="76"/>
      <c r="AE56" s="75"/>
      <c r="AF56" s="75"/>
      <c r="AG56" s="76"/>
      <c r="AH56" s="76"/>
      <c r="AI56" s="76"/>
      <c r="AJ56" s="75"/>
      <c r="AK56" s="75"/>
      <c r="AL56" s="76"/>
      <c r="AM56" s="76"/>
      <c r="AN56" s="76"/>
      <c r="AO56" s="75"/>
      <c r="AP56" s="75"/>
      <c r="AQ56" s="76"/>
      <c r="AR56" s="76"/>
      <c r="AS56" s="76"/>
      <c r="AT56" s="75"/>
      <c r="AU56" s="75"/>
      <c r="AV56" s="75"/>
    </row>
    <row r="57" spans="1:48" ht="15" customHeight="1" outlineLevel="1" x14ac:dyDescent="0.25">
      <c r="A57" s="60" t="s">
        <v>71</v>
      </c>
      <c r="B57" s="69"/>
      <c r="C57" s="69"/>
      <c r="D57" s="69"/>
      <c r="E57" s="71"/>
      <c r="F57" s="72"/>
      <c r="G57" s="72"/>
      <c r="H57" s="93">
        <v>0</v>
      </c>
      <c r="I57" s="74" t="s">
        <v>72</v>
      </c>
      <c r="J57" s="76"/>
      <c r="K57" s="75"/>
      <c r="L57" s="75"/>
      <c r="M57" s="76"/>
      <c r="N57" s="76"/>
      <c r="O57" s="76"/>
      <c r="P57" s="75"/>
      <c r="Q57" s="75"/>
      <c r="R57" s="76"/>
      <c r="S57" s="76"/>
      <c r="T57" s="76"/>
      <c r="U57" s="75"/>
      <c r="V57" s="75"/>
      <c r="W57" s="76"/>
      <c r="X57" s="76"/>
      <c r="Y57" s="76"/>
      <c r="Z57" s="75"/>
      <c r="AA57" s="75"/>
      <c r="AB57" s="76"/>
      <c r="AC57" s="76"/>
      <c r="AD57" s="76"/>
      <c r="AE57" s="75"/>
      <c r="AF57" s="75"/>
      <c r="AG57" s="76"/>
      <c r="AH57" s="76"/>
      <c r="AI57" s="76"/>
      <c r="AJ57" s="75"/>
      <c r="AK57" s="75"/>
      <c r="AL57" s="76"/>
      <c r="AM57" s="76"/>
      <c r="AN57" s="76"/>
      <c r="AO57" s="75"/>
      <c r="AP57" s="75"/>
      <c r="AQ57" s="76"/>
      <c r="AR57" s="76"/>
      <c r="AS57" s="76"/>
      <c r="AT57" s="75"/>
      <c r="AU57" s="75"/>
      <c r="AV57" s="75"/>
    </row>
    <row r="58" spans="1:48" ht="15" customHeight="1" outlineLevel="1" x14ac:dyDescent="0.25">
      <c r="A58" s="60" t="s">
        <v>71</v>
      </c>
      <c r="B58" s="69"/>
      <c r="C58" s="69"/>
      <c r="D58" s="69"/>
      <c r="E58" s="71"/>
      <c r="F58" s="72"/>
      <c r="G58" s="72"/>
      <c r="H58" s="93">
        <v>0</v>
      </c>
      <c r="I58" s="74" t="s">
        <v>72</v>
      </c>
      <c r="J58" s="76"/>
      <c r="K58" s="75"/>
      <c r="L58" s="75"/>
      <c r="M58" s="76"/>
      <c r="N58" s="76"/>
      <c r="O58" s="76"/>
      <c r="P58" s="75"/>
      <c r="Q58" s="75"/>
      <c r="R58" s="76"/>
      <c r="S58" s="76"/>
      <c r="T58" s="76"/>
      <c r="U58" s="75"/>
      <c r="V58" s="75"/>
      <c r="W58" s="76"/>
      <c r="X58" s="76"/>
      <c r="Y58" s="76"/>
      <c r="Z58" s="75"/>
      <c r="AA58" s="75"/>
      <c r="AB58" s="76"/>
      <c r="AC58" s="76"/>
      <c r="AD58" s="76"/>
      <c r="AE58" s="75"/>
      <c r="AF58" s="75"/>
      <c r="AG58" s="76"/>
      <c r="AH58" s="76"/>
      <c r="AI58" s="76"/>
      <c r="AJ58" s="75"/>
      <c r="AK58" s="75"/>
      <c r="AL58" s="76"/>
      <c r="AM58" s="76"/>
      <c r="AN58" s="76"/>
      <c r="AO58" s="75"/>
      <c r="AP58" s="75"/>
      <c r="AQ58" s="76"/>
      <c r="AR58" s="76"/>
      <c r="AS58" s="76"/>
      <c r="AT58" s="75"/>
      <c r="AU58" s="75"/>
      <c r="AV58" s="75"/>
    </row>
    <row r="59" spans="1:48" ht="15" customHeight="1" outlineLevel="1" x14ac:dyDescent="0.25">
      <c r="A59" s="60" t="s">
        <v>71</v>
      </c>
      <c r="B59" s="69"/>
      <c r="C59" s="69"/>
      <c r="D59" s="69"/>
      <c r="E59" s="71"/>
      <c r="F59" s="72"/>
      <c r="G59" s="72"/>
      <c r="H59" s="93">
        <v>0</v>
      </c>
      <c r="I59" s="74" t="s">
        <v>72</v>
      </c>
      <c r="J59" s="76"/>
      <c r="K59" s="75"/>
      <c r="L59" s="75"/>
      <c r="M59" s="76"/>
      <c r="N59" s="76"/>
      <c r="O59" s="76"/>
      <c r="P59" s="75"/>
      <c r="Q59" s="75"/>
      <c r="R59" s="76"/>
      <c r="S59" s="76"/>
      <c r="T59" s="76"/>
      <c r="U59" s="75"/>
      <c r="V59" s="75"/>
      <c r="W59" s="76"/>
      <c r="X59" s="76"/>
      <c r="Y59" s="76"/>
      <c r="Z59" s="75"/>
      <c r="AA59" s="75"/>
      <c r="AB59" s="76"/>
      <c r="AC59" s="76"/>
      <c r="AD59" s="76"/>
      <c r="AE59" s="75"/>
      <c r="AF59" s="75"/>
      <c r="AG59" s="76"/>
      <c r="AH59" s="76"/>
      <c r="AI59" s="76"/>
      <c r="AJ59" s="75"/>
      <c r="AK59" s="75"/>
      <c r="AL59" s="76"/>
      <c r="AM59" s="76"/>
      <c r="AN59" s="76"/>
      <c r="AO59" s="75"/>
      <c r="AP59" s="75"/>
      <c r="AQ59" s="76"/>
      <c r="AR59" s="76"/>
      <c r="AS59" s="76"/>
      <c r="AT59" s="75"/>
      <c r="AU59" s="75"/>
      <c r="AV59" s="75"/>
    </row>
    <row r="60" spans="1:48" ht="15" customHeight="1" outlineLevel="1" x14ac:dyDescent="0.25">
      <c r="A60" s="60" t="s">
        <v>71</v>
      </c>
      <c r="B60" s="69"/>
      <c r="C60" s="69"/>
      <c r="D60" s="69"/>
      <c r="E60" s="71"/>
      <c r="F60" s="72"/>
      <c r="G60" s="72"/>
      <c r="H60" s="93">
        <v>0</v>
      </c>
      <c r="I60" s="74" t="s">
        <v>72</v>
      </c>
      <c r="J60" s="76"/>
      <c r="K60" s="75"/>
      <c r="L60" s="75"/>
      <c r="M60" s="76"/>
      <c r="N60" s="76"/>
      <c r="O60" s="76"/>
      <c r="P60" s="75"/>
      <c r="Q60" s="75"/>
      <c r="R60" s="76"/>
      <c r="S60" s="76"/>
      <c r="T60" s="76"/>
      <c r="U60" s="75"/>
      <c r="V60" s="75"/>
      <c r="W60" s="76"/>
      <c r="X60" s="76"/>
      <c r="Y60" s="76"/>
      <c r="Z60" s="75"/>
      <c r="AA60" s="75"/>
      <c r="AB60" s="76"/>
      <c r="AC60" s="76"/>
      <c r="AD60" s="76"/>
      <c r="AE60" s="75"/>
      <c r="AF60" s="75"/>
      <c r="AG60" s="76"/>
      <c r="AH60" s="76"/>
      <c r="AI60" s="76"/>
      <c r="AJ60" s="75"/>
      <c r="AK60" s="75"/>
      <c r="AL60" s="76"/>
      <c r="AM60" s="76"/>
      <c r="AN60" s="76"/>
      <c r="AO60" s="75"/>
      <c r="AP60" s="75"/>
      <c r="AQ60" s="76"/>
      <c r="AR60" s="76"/>
      <c r="AS60" s="76"/>
      <c r="AT60" s="75"/>
      <c r="AU60" s="75"/>
      <c r="AV60" s="75"/>
    </row>
    <row r="61" spans="1:48" ht="15" customHeight="1" outlineLevel="1" x14ac:dyDescent="0.25">
      <c r="A61" s="60" t="s">
        <v>71</v>
      </c>
      <c r="B61" s="70"/>
      <c r="C61" s="69"/>
      <c r="D61" s="70"/>
      <c r="E61" s="71"/>
      <c r="F61" s="72"/>
      <c r="G61" s="72"/>
      <c r="H61" s="93">
        <v>0</v>
      </c>
      <c r="I61" s="74" t="s">
        <v>72</v>
      </c>
      <c r="J61" s="76"/>
      <c r="K61" s="75"/>
      <c r="L61" s="75"/>
      <c r="M61" s="76"/>
      <c r="N61" s="76"/>
      <c r="O61" s="76"/>
      <c r="P61" s="75"/>
      <c r="Q61" s="75"/>
      <c r="R61" s="76"/>
      <c r="S61" s="76"/>
      <c r="T61" s="76"/>
      <c r="U61" s="75"/>
      <c r="V61" s="75"/>
      <c r="W61" s="76"/>
      <c r="X61" s="76"/>
      <c r="Y61" s="76"/>
      <c r="Z61" s="75"/>
      <c r="AA61" s="75"/>
      <c r="AB61" s="76"/>
      <c r="AC61" s="76"/>
      <c r="AD61" s="76"/>
      <c r="AE61" s="75"/>
      <c r="AF61" s="75"/>
      <c r="AG61" s="76"/>
      <c r="AH61" s="76"/>
      <c r="AI61" s="76"/>
      <c r="AJ61" s="75"/>
      <c r="AK61" s="75"/>
      <c r="AL61" s="76"/>
      <c r="AM61" s="76"/>
      <c r="AN61" s="76"/>
      <c r="AO61" s="75"/>
      <c r="AP61" s="75"/>
      <c r="AQ61" s="76"/>
      <c r="AR61" s="76"/>
      <c r="AS61" s="76"/>
      <c r="AT61" s="75"/>
      <c r="AU61" s="75"/>
      <c r="AV61" s="75"/>
    </row>
    <row r="62" spans="1:48" ht="15" customHeight="1" outlineLevel="1" x14ac:dyDescent="0.25">
      <c r="A62" s="87"/>
      <c r="B62" s="88" t="s">
        <v>74</v>
      </c>
      <c r="C62" s="89"/>
      <c r="D62" s="89"/>
      <c r="E62" s="89"/>
      <c r="F62" s="90"/>
      <c r="G62" s="90"/>
      <c r="H62" s="90"/>
      <c r="I62" s="91"/>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row>
    <row r="63" spans="1:48" ht="15" customHeight="1" x14ac:dyDescent="0.25">
      <c r="A63" s="60" t="s">
        <v>44</v>
      </c>
      <c r="B63" s="61"/>
      <c r="C63" s="61"/>
      <c r="D63" s="61"/>
      <c r="E63" s="62"/>
      <c r="F63" s="63">
        <f>MIN(F64:F71)</f>
        <v>0</v>
      </c>
      <c r="G63" s="63">
        <f>MAX(G64:G71)</f>
        <v>0</v>
      </c>
      <c r="H63" s="64">
        <f>IFERROR(AVERAGE(H64:H70),"-")</f>
        <v>0</v>
      </c>
      <c r="I63" s="65" t="str">
        <f>IF(COUNTBLANK(I64:I71)&gt;0,"-",IF(COUNTIF(I64:I71,"Not started")+COUNTIF(I64:I71,"Milestone")=COUNTA(I64:I71),"Not started",IF(COUNTIF(I64:I71,"In progress")&gt;0,"In progress",IF(COUNTIF(I64:I71,"Complete")+COUNTIF(I64:I71,"Milestone")=COUNTA(I64:I71),"Complete","In progress"))))</f>
        <v>Not started</v>
      </c>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row>
    <row r="64" spans="1:48" ht="15" customHeight="1" outlineLevel="1" x14ac:dyDescent="0.25">
      <c r="A64" s="60" t="s">
        <v>71</v>
      </c>
      <c r="B64" s="68"/>
      <c r="C64" s="69"/>
      <c r="D64" s="69"/>
      <c r="E64" s="71"/>
      <c r="F64" s="72"/>
      <c r="G64" s="72"/>
      <c r="H64" s="93">
        <v>0</v>
      </c>
      <c r="I64" s="74" t="s">
        <v>72</v>
      </c>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row>
    <row r="65" spans="1:48" ht="15" customHeight="1" outlineLevel="1" x14ac:dyDescent="0.25">
      <c r="A65" s="60" t="s">
        <v>71</v>
      </c>
      <c r="B65" s="69"/>
      <c r="C65" s="69"/>
      <c r="D65" s="69"/>
      <c r="E65" s="71"/>
      <c r="F65" s="72"/>
      <c r="G65" s="72"/>
      <c r="H65" s="93">
        <v>0</v>
      </c>
      <c r="I65" s="74" t="s">
        <v>72</v>
      </c>
      <c r="J65" s="76"/>
      <c r="K65" s="75"/>
      <c r="L65" s="75"/>
      <c r="M65" s="76"/>
      <c r="N65" s="76"/>
      <c r="O65" s="76"/>
      <c r="P65" s="75"/>
      <c r="Q65" s="75"/>
      <c r="R65" s="76"/>
      <c r="S65" s="76"/>
      <c r="T65" s="76"/>
      <c r="U65" s="75"/>
      <c r="V65" s="75"/>
      <c r="W65" s="76"/>
      <c r="X65" s="76"/>
      <c r="Y65" s="76"/>
      <c r="Z65" s="75"/>
      <c r="AA65" s="75"/>
      <c r="AB65" s="76"/>
      <c r="AC65" s="76"/>
      <c r="AD65" s="76"/>
      <c r="AE65" s="75"/>
      <c r="AF65" s="75"/>
      <c r="AG65" s="76"/>
      <c r="AH65" s="76"/>
      <c r="AI65" s="76"/>
      <c r="AJ65" s="75"/>
      <c r="AK65" s="75"/>
      <c r="AL65" s="76"/>
      <c r="AM65" s="76"/>
      <c r="AN65" s="76"/>
      <c r="AO65" s="75"/>
      <c r="AP65" s="75"/>
      <c r="AQ65" s="76"/>
      <c r="AR65" s="76"/>
      <c r="AS65" s="76"/>
      <c r="AT65" s="75"/>
      <c r="AU65" s="75"/>
      <c r="AV65" s="75"/>
    </row>
    <row r="66" spans="1:48" ht="15" customHeight="1" outlineLevel="1" x14ac:dyDescent="0.25">
      <c r="A66" s="60" t="s">
        <v>71</v>
      </c>
      <c r="B66" s="69"/>
      <c r="C66" s="69"/>
      <c r="D66" s="69"/>
      <c r="E66" s="71"/>
      <c r="F66" s="72"/>
      <c r="G66" s="72"/>
      <c r="H66" s="93">
        <v>0</v>
      </c>
      <c r="I66" s="74" t="s">
        <v>72</v>
      </c>
      <c r="J66" s="76"/>
      <c r="K66" s="75"/>
      <c r="L66" s="75"/>
      <c r="M66" s="76"/>
      <c r="N66" s="76"/>
      <c r="O66" s="76"/>
      <c r="P66" s="75"/>
      <c r="Q66" s="75"/>
      <c r="R66" s="76"/>
      <c r="S66" s="76"/>
      <c r="T66" s="76"/>
      <c r="U66" s="75"/>
      <c r="V66" s="75"/>
      <c r="W66" s="76"/>
      <c r="X66" s="76"/>
      <c r="Y66" s="76"/>
      <c r="Z66" s="75"/>
      <c r="AA66" s="75"/>
      <c r="AB66" s="76"/>
      <c r="AC66" s="76"/>
      <c r="AD66" s="76"/>
      <c r="AE66" s="75"/>
      <c r="AF66" s="75"/>
      <c r="AG66" s="76"/>
      <c r="AH66" s="76"/>
      <c r="AI66" s="76"/>
      <c r="AJ66" s="75"/>
      <c r="AK66" s="75"/>
      <c r="AL66" s="76"/>
      <c r="AM66" s="76"/>
      <c r="AN66" s="76"/>
      <c r="AO66" s="75"/>
      <c r="AP66" s="75"/>
      <c r="AQ66" s="76"/>
      <c r="AR66" s="76"/>
      <c r="AS66" s="76"/>
      <c r="AT66" s="75"/>
      <c r="AU66" s="75"/>
      <c r="AV66" s="75"/>
    </row>
    <row r="67" spans="1:48" ht="15" customHeight="1" outlineLevel="1" x14ac:dyDescent="0.25">
      <c r="A67" s="60" t="s">
        <v>71</v>
      </c>
      <c r="B67" s="69"/>
      <c r="C67" s="69"/>
      <c r="D67" s="69"/>
      <c r="E67" s="71"/>
      <c r="F67" s="72"/>
      <c r="G67" s="72"/>
      <c r="H67" s="93">
        <v>0</v>
      </c>
      <c r="I67" s="74" t="s">
        <v>72</v>
      </c>
      <c r="J67" s="76"/>
      <c r="K67" s="75"/>
      <c r="L67" s="75"/>
      <c r="M67" s="76"/>
      <c r="N67" s="76"/>
      <c r="O67" s="76"/>
      <c r="P67" s="75"/>
      <c r="Q67" s="75"/>
      <c r="R67" s="76"/>
      <c r="S67" s="76"/>
      <c r="T67" s="76"/>
      <c r="U67" s="75"/>
      <c r="V67" s="75"/>
      <c r="W67" s="76"/>
      <c r="X67" s="76"/>
      <c r="Y67" s="76"/>
      <c r="Z67" s="75"/>
      <c r="AA67" s="75"/>
      <c r="AB67" s="76"/>
      <c r="AC67" s="76"/>
      <c r="AD67" s="76"/>
      <c r="AE67" s="75"/>
      <c r="AF67" s="75"/>
      <c r="AG67" s="76"/>
      <c r="AH67" s="76"/>
      <c r="AI67" s="76"/>
      <c r="AJ67" s="75"/>
      <c r="AK67" s="75"/>
      <c r="AL67" s="76"/>
      <c r="AM67" s="76"/>
      <c r="AN67" s="76"/>
      <c r="AO67" s="75"/>
      <c r="AP67" s="75"/>
      <c r="AQ67" s="76"/>
      <c r="AR67" s="76"/>
      <c r="AS67" s="76"/>
      <c r="AT67" s="75"/>
      <c r="AU67" s="75"/>
      <c r="AV67" s="75"/>
    </row>
    <row r="68" spans="1:48" ht="15" customHeight="1" outlineLevel="1" x14ac:dyDescent="0.25">
      <c r="A68" s="60" t="s">
        <v>71</v>
      </c>
      <c r="B68" s="69"/>
      <c r="C68" s="69"/>
      <c r="D68" s="69"/>
      <c r="E68" s="71"/>
      <c r="F68" s="72"/>
      <c r="G68" s="72"/>
      <c r="H68" s="93">
        <v>0</v>
      </c>
      <c r="I68" s="74" t="s">
        <v>72</v>
      </c>
      <c r="J68" s="76"/>
      <c r="K68" s="75"/>
      <c r="L68" s="75"/>
      <c r="M68" s="76"/>
      <c r="N68" s="76"/>
      <c r="O68" s="76"/>
      <c r="P68" s="75"/>
      <c r="Q68" s="75"/>
      <c r="R68" s="76"/>
      <c r="S68" s="76"/>
      <c r="T68" s="76"/>
      <c r="U68" s="75"/>
      <c r="V68" s="75"/>
      <c r="W68" s="76"/>
      <c r="X68" s="76"/>
      <c r="Y68" s="76"/>
      <c r="Z68" s="75"/>
      <c r="AA68" s="75"/>
      <c r="AB68" s="76"/>
      <c r="AC68" s="76"/>
      <c r="AD68" s="76"/>
      <c r="AE68" s="75"/>
      <c r="AF68" s="75"/>
      <c r="AG68" s="76"/>
      <c r="AH68" s="76"/>
      <c r="AI68" s="76"/>
      <c r="AJ68" s="75"/>
      <c r="AK68" s="75"/>
      <c r="AL68" s="76"/>
      <c r="AM68" s="76"/>
      <c r="AN68" s="76"/>
      <c r="AO68" s="75"/>
      <c r="AP68" s="75"/>
      <c r="AQ68" s="76"/>
      <c r="AR68" s="76"/>
      <c r="AS68" s="76"/>
      <c r="AT68" s="75"/>
      <c r="AU68" s="75"/>
      <c r="AV68" s="75"/>
    </row>
    <row r="69" spans="1:48" ht="15" customHeight="1" outlineLevel="1" x14ac:dyDescent="0.25">
      <c r="A69" s="60" t="s">
        <v>71</v>
      </c>
      <c r="B69" s="69"/>
      <c r="C69" s="69"/>
      <c r="D69" s="69"/>
      <c r="E69" s="71"/>
      <c r="F69" s="72"/>
      <c r="G69" s="72"/>
      <c r="H69" s="93">
        <v>0</v>
      </c>
      <c r="I69" s="74" t="s">
        <v>72</v>
      </c>
      <c r="J69" s="76"/>
      <c r="K69" s="75"/>
      <c r="L69" s="75"/>
      <c r="M69" s="76"/>
      <c r="N69" s="76"/>
      <c r="O69" s="76"/>
      <c r="P69" s="75"/>
      <c r="Q69" s="75"/>
      <c r="R69" s="76"/>
      <c r="S69" s="76"/>
      <c r="T69" s="76"/>
      <c r="U69" s="75"/>
      <c r="V69" s="75"/>
      <c r="W69" s="76"/>
      <c r="X69" s="76"/>
      <c r="Y69" s="76"/>
      <c r="Z69" s="75"/>
      <c r="AA69" s="75"/>
      <c r="AB69" s="76"/>
      <c r="AC69" s="76"/>
      <c r="AD69" s="76"/>
      <c r="AE69" s="75"/>
      <c r="AF69" s="75"/>
      <c r="AG69" s="76"/>
      <c r="AH69" s="76"/>
      <c r="AI69" s="76"/>
      <c r="AJ69" s="75"/>
      <c r="AK69" s="75"/>
      <c r="AL69" s="76"/>
      <c r="AM69" s="76"/>
      <c r="AN69" s="76"/>
      <c r="AO69" s="75"/>
      <c r="AP69" s="75"/>
      <c r="AQ69" s="76"/>
      <c r="AR69" s="76"/>
      <c r="AS69" s="76"/>
      <c r="AT69" s="75"/>
      <c r="AU69" s="75"/>
      <c r="AV69" s="75"/>
    </row>
    <row r="70" spans="1:48" ht="15" customHeight="1" outlineLevel="1" x14ac:dyDescent="0.25">
      <c r="A70" s="60" t="s">
        <v>71</v>
      </c>
      <c r="B70" s="69"/>
      <c r="C70" s="69"/>
      <c r="D70" s="69"/>
      <c r="E70" s="71"/>
      <c r="F70" s="72"/>
      <c r="G70" s="72"/>
      <c r="H70" s="93">
        <v>0</v>
      </c>
      <c r="I70" s="74" t="s">
        <v>72</v>
      </c>
      <c r="J70" s="76"/>
      <c r="K70" s="75"/>
      <c r="L70" s="75"/>
      <c r="M70" s="76"/>
      <c r="N70" s="76"/>
      <c r="O70" s="76"/>
      <c r="P70" s="75"/>
      <c r="Q70" s="75"/>
      <c r="R70" s="76"/>
      <c r="S70" s="76"/>
      <c r="T70" s="76"/>
      <c r="U70" s="75"/>
      <c r="V70" s="75"/>
      <c r="W70" s="76"/>
      <c r="X70" s="76"/>
      <c r="Y70" s="76"/>
      <c r="Z70" s="75"/>
      <c r="AA70" s="75"/>
      <c r="AB70" s="76"/>
      <c r="AC70" s="76"/>
      <c r="AD70" s="76"/>
      <c r="AE70" s="75"/>
      <c r="AF70" s="75"/>
      <c r="AG70" s="76"/>
      <c r="AH70" s="76"/>
      <c r="AI70" s="76"/>
      <c r="AJ70" s="75"/>
      <c r="AK70" s="75"/>
      <c r="AL70" s="76"/>
      <c r="AM70" s="76"/>
      <c r="AN70" s="76"/>
      <c r="AO70" s="75"/>
      <c r="AP70" s="75"/>
      <c r="AQ70" s="76"/>
      <c r="AR70" s="76"/>
      <c r="AS70" s="76"/>
      <c r="AT70" s="75"/>
      <c r="AU70" s="75"/>
      <c r="AV70" s="75"/>
    </row>
    <row r="71" spans="1:48" ht="15" customHeight="1" outlineLevel="1" x14ac:dyDescent="0.25">
      <c r="A71" s="60" t="s">
        <v>71</v>
      </c>
      <c r="B71" s="70"/>
      <c r="C71" s="69"/>
      <c r="D71" s="70"/>
      <c r="E71" s="71"/>
      <c r="F71" s="72"/>
      <c r="G71" s="72"/>
      <c r="H71" s="93">
        <v>0</v>
      </c>
      <c r="I71" s="74" t="s">
        <v>72</v>
      </c>
      <c r="J71" s="76"/>
      <c r="K71" s="75"/>
      <c r="L71" s="75"/>
      <c r="M71" s="76"/>
      <c r="N71" s="76"/>
      <c r="O71" s="76"/>
      <c r="P71" s="75"/>
      <c r="Q71" s="75"/>
      <c r="R71" s="76"/>
      <c r="S71" s="76"/>
      <c r="T71" s="76"/>
      <c r="U71" s="75"/>
      <c r="V71" s="75"/>
      <c r="W71" s="76"/>
      <c r="X71" s="76"/>
      <c r="Y71" s="76"/>
      <c r="Z71" s="75"/>
      <c r="AA71" s="75"/>
      <c r="AB71" s="76"/>
      <c r="AC71" s="76"/>
      <c r="AD71" s="76"/>
      <c r="AE71" s="75"/>
      <c r="AF71" s="75"/>
      <c r="AG71" s="76"/>
      <c r="AH71" s="76"/>
      <c r="AI71" s="76"/>
      <c r="AJ71" s="75"/>
      <c r="AK71" s="75"/>
      <c r="AL71" s="76"/>
      <c r="AM71" s="76"/>
      <c r="AN71" s="76"/>
      <c r="AO71" s="75"/>
      <c r="AP71" s="75"/>
      <c r="AQ71" s="76"/>
      <c r="AR71" s="76"/>
      <c r="AS71" s="76"/>
      <c r="AT71" s="75"/>
      <c r="AU71" s="75"/>
      <c r="AV71" s="75"/>
    </row>
    <row r="72" spans="1:48" ht="15" customHeight="1" outlineLevel="1" x14ac:dyDescent="0.25">
      <c r="A72" s="87"/>
      <c r="B72" s="88" t="s">
        <v>74</v>
      </c>
      <c r="C72" s="89"/>
      <c r="D72" s="89"/>
      <c r="E72" s="89"/>
      <c r="F72" s="90"/>
      <c r="G72" s="90"/>
      <c r="H72" s="90"/>
      <c r="I72" s="91"/>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row>
    <row r="73" spans="1:48" ht="15" customHeight="1" x14ac:dyDescent="0.25">
      <c r="A73" s="60" t="s">
        <v>44</v>
      </c>
      <c r="B73" s="61"/>
      <c r="C73" s="61"/>
      <c r="D73" s="61"/>
      <c r="E73" s="62"/>
      <c r="F73" s="63">
        <f>MIN(F74:F81)</f>
        <v>0</v>
      </c>
      <c r="G73" s="63">
        <f>MAX(G74:G81)</f>
        <v>0</v>
      </c>
      <c r="H73" s="64">
        <f>IFERROR(AVERAGE(H74:H80),"-")</f>
        <v>0</v>
      </c>
      <c r="I73" s="65" t="str">
        <f>IF(COUNTBLANK(I74:I81)&gt;0,"-",IF(COUNTIF(I74:I81,"Not started")+COUNTIF(I74:I81,"Milestone")=COUNTA(I74:I81),"Not started",IF(COUNTIF(I74:I81,"In progress")&gt;0,"In progress",IF(COUNTIF(I74:I81,"Complete")+COUNTIF(I74:I81,"Milestone")=COUNTA(I74:I81),"Complete","In progress"))))</f>
        <v>Not started</v>
      </c>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row>
    <row r="74" spans="1:48" ht="15" customHeight="1" outlineLevel="1" x14ac:dyDescent="0.25">
      <c r="A74" s="60" t="s">
        <v>71</v>
      </c>
      <c r="B74" s="68"/>
      <c r="C74" s="69"/>
      <c r="D74" s="69"/>
      <c r="E74" s="71"/>
      <c r="F74" s="72"/>
      <c r="G74" s="72"/>
      <c r="H74" s="93">
        <v>0</v>
      </c>
      <c r="I74" s="74" t="s">
        <v>72</v>
      </c>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row>
    <row r="75" spans="1:48" ht="15" customHeight="1" outlineLevel="1" x14ac:dyDescent="0.25">
      <c r="A75" s="60" t="s">
        <v>71</v>
      </c>
      <c r="B75" s="69"/>
      <c r="C75" s="69"/>
      <c r="D75" s="69"/>
      <c r="E75" s="71"/>
      <c r="F75" s="72"/>
      <c r="G75" s="72"/>
      <c r="H75" s="93">
        <v>0</v>
      </c>
      <c r="I75" s="74" t="s">
        <v>72</v>
      </c>
      <c r="J75" s="76"/>
      <c r="K75" s="75"/>
      <c r="L75" s="75"/>
      <c r="M75" s="76"/>
      <c r="N75" s="76"/>
      <c r="O75" s="76"/>
      <c r="P75" s="75"/>
      <c r="Q75" s="75"/>
      <c r="R75" s="76"/>
      <c r="S75" s="76"/>
      <c r="T75" s="76"/>
      <c r="U75" s="75"/>
      <c r="V75" s="75"/>
      <c r="W75" s="76"/>
      <c r="X75" s="76"/>
      <c r="Y75" s="76"/>
      <c r="Z75" s="75"/>
      <c r="AA75" s="75"/>
      <c r="AB75" s="76"/>
      <c r="AC75" s="76"/>
      <c r="AD75" s="76"/>
      <c r="AE75" s="75"/>
      <c r="AF75" s="75"/>
      <c r="AG75" s="76"/>
      <c r="AH75" s="76"/>
      <c r="AI75" s="76"/>
      <c r="AJ75" s="75"/>
      <c r="AK75" s="75"/>
      <c r="AL75" s="76"/>
      <c r="AM75" s="76"/>
      <c r="AN75" s="76"/>
      <c r="AO75" s="75"/>
      <c r="AP75" s="75"/>
      <c r="AQ75" s="76"/>
      <c r="AR75" s="76"/>
      <c r="AS75" s="76"/>
      <c r="AT75" s="75"/>
      <c r="AU75" s="75"/>
      <c r="AV75" s="75"/>
    </row>
    <row r="76" spans="1:48" ht="15" customHeight="1" outlineLevel="1" x14ac:dyDescent="0.25">
      <c r="A76" s="60" t="s">
        <v>71</v>
      </c>
      <c r="B76" s="69"/>
      <c r="C76" s="69"/>
      <c r="D76" s="69"/>
      <c r="E76" s="71"/>
      <c r="F76" s="72"/>
      <c r="G76" s="72"/>
      <c r="H76" s="93">
        <v>0</v>
      </c>
      <c r="I76" s="74" t="s">
        <v>72</v>
      </c>
      <c r="J76" s="76"/>
      <c r="K76" s="75"/>
      <c r="L76" s="75"/>
      <c r="M76" s="76"/>
      <c r="N76" s="76"/>
      <c r="O76" s="76"/>
      <c r="P76" s="75"/>
      <c r="Q76" s="75"/>
      <c r="R76" s="76"/>
      <c r="S76" s="76"/>
      <c r="T76" s="76"/>
      <c r="U76" s="75"/>
      <c r="V76" s="75"/>
      <c r="W76" s="76"/>
      <c r="X76" s="76"/>
      <c r="Y76" s="76"/>
      <c r="Z76" s="75"/>
      <c r="AA76" s="75"/>
      <c r="AB76" s="76"/>
      <c r="AC76" s="76"/>
      <c r="AD76" s="76"/>
      <c r="AE76" s="75"/>
      <c r="AF76" s="75"/>
      <c r="AG76" s="76"/>
      <c r="AH76" s="76"/>
      <c r="AI76" s="76"/>
      <c r="AJ76" s="75"/>
      <c r="AK76" s="75"/>
      <c r="AL76" s="76"/>
      <c r="AM76" s="76"/>
      <c r="AN76" s="76"/>
      <c r="AO76" s="75"/>
      <c r="AP76" s="75"/>
      <c r="AQ76" s="76"/>
      <c r="AR76" s="76"/>
      <c r="AS76" s="76"/>
      <c r="AT76" s="75"/>
      <c r="AU76" s="75"/>
      <c r="AV76" s="75"/>
    </row>
    <row r="77" spans="1:48" ht="15" customHeight="1" outlineLevel="1" x14ac:dyDescent="0.25">
      <c r="A77" s="60" t="s">
        <v>71</v>
      </c>
      <c r="B77" s="69"/>
      <c r="C77" s="69"/>
      <c r="D77" s="69"/>
      <c r="E77" s="71"/>
      <c r="F77" s="72"/>
      <c r="G77" s="72"/>
      <c r="H77" s="93">
        <v>0</v>
      </c>
      <c r="I77" s="74" t="s">
        <v>72</v>
      </c>
      <c r="J77" s="76"/>
      <c r="K77" s="75"/>
      <c r="L77" s="75"/>
      <c r="M77" s="76"/>
      <c r="N77" s="76"/>
      <c r="O77" s="76"/>
      <c r="P77" s="75"/>
      <c r="Q77" s="75"/>
      <c r="R77" s="76"/>
      <c r="S77" s="76"/>
      <c r="T77" s="76"/>
      <c r="U77" s="75"/>
      <c r="V77" s="75"/>
      <c r="W77" s="76"/>
      <c r="X77" s="76"/>
      <c r="Y77" s="76"/>
      <c r="Z77" s="75"/>
      <c r="AA77" s="75"/>
      <c r="AB77" s="76"/>
      <c r="AC77" s="76"/>
      <c r="AD77" s="76"/>
      <c r="AE77" s="75"/>
      <c r="AF77" s="75"/>
      <c r="AG77" s="76"/>
      <c r="AH77" s="76"/>
      <c r="AI77" s="76"/>
      <c r="AJ77" s="75"/>
      <c r="AK77" s="75"/>
      <c r="AL77" s="76"/>
      <c r="AM77" s="76"/>
      <c r="AN77" s="76"/>
      <c r="AO77" s="75"/>
      <c r="AP77" s="75"/>
      <c r="AQ77" s="76"/>
      <c r="AR77" s="76"/>
      <c r="AS77" s="76"/>
      <c r="AT77" s="75"/>
      <c r="AU77" s="75"/>
      <c r="AV77" s="75"/>
    </row>
    <row r="78" spans="1:48" ht="15" customHeight="1" outlineLevel="1" x14ac:dyDescent="0.25">
      <c r="A78" s="60" t="s">
        <v>71</v>
      </c>
      <c r="B78" s="69"/>
      <c r="C78" s="69"/>
      <c r="D78" s="69"/>
      <c r="E78" s="71"/>
      <c r="F78" s="72"/>
      <c r="G78" s="72"/>
      <c r="H78" s="93">
        <v>0</v>
      </c>
      <c r="I78" s="74" t="s">
        <v>72</v>
      </c>
      <c r="J78" s="76"/>
      <c r="K78" s="75"/>
      <c r="L78" s="75"/>
      <c r="M78" s="76"/>
      <c r="N78" s="76"/>
      <c r="O78" s="76"/>
      <c r="P78" s="75"/>
      <c r="Q78" s="75"/>
      <c r="R78" s="76"/>
      <c r="S78" s="76"/>
      <c r="T78" s="76"/>
      <c r="U78" s="75"/>
      <c r="V78" s="75"/>
      <c r="W78" s="76"/>
      <c r="X78" s="76"/>
      <c r="Y78" s="76"/>
      <c r="Z78" s="75"/>
      <c r="AA78" s="75"/>
      <c r="AB78" s="76"/>
      <c r="AC78" s="76"/>
      <c r="AD78" s="76"/>
      <c r="AE78" s="75"/>
      <c r="AF78" s="75"/>
      <c r="AG78" s="76"/>
      <c r="AH78" s="76"/>
      <c r="AI78" s="76"/>
      <c r="AJ78" s="75"/>
      <c r="AK78" s="75"/>
      <c r="AL78" s="76"/>
      <c r="AM78" s="76"/>
      <c r="AN78" s="76"/>
      <c r="AO78" s="75"/>
      <c r="AP78" s="75"/>
      <c r="AQ78" s="76"/>
      <c r="AR78" s="76"/>
      <c r="AS78" s="76"/>
      <c r="AT78" s="75"/>
      <c r="AU78" s="75"/>
      <c r="AV78" s="75"/>
    </row>
    <row r="79" spans="1:48" ht="15" customHeight="1" outlineLevel="1" x14ac:dyDescent="0.25">
      <c r="A79" s="60" t="s">
        <v>71</v>
      </c>
      <c r="B79" s="69"/>
      <c r="C79" s="69"/>
      <c r="D79" s="69"/>
      <c r="E79" s="71"/>
      <c r="F79" s="72"/>
      <c r="G79" s="72"/>
      <c r="H79" s="93">
        <v>0</v>
      </c>
      <c r="I79" s="74" t="s">
        <v>72</v>
      </c>
      <c r="J79" s="76"/>
      <c r="K79" s="75"/>
      <c r="L79" s="75"/>
      <c r="M79" s="76"/>
      <c r="N79" s="76"/>
      <c r="O79" s="76"/>
      <c r="P79" s="75"/>
      <c r="Q79" s="75"/>
      <c r="R79" s="76"/>
      <c r="S79" s="76"/>
      <c r="T79" s="76"/>
      <c r="U79" s="75"/>
      <c r="V79" s="75"/>
      <c r="W79" s="76"/>
      <c r="X79" s="76"/>
      <c r="Y79" s="76"/>
      <c r="Z79" s="75"/>
      <c r="AA79" s="75"/>
      <c r="AB79" s="76"/>
      <c r="AC79" s="76"/>
      <c r="AD79" s="76"/>
      <c r="AE79" s="75"/>
      <c r="AF79" s="75"/>
      <c r="AG79" s="76"/>
      <c r="AH79" s="76"/>
      <c r="AI79" s="76"/>
      <c r="AJ79" s="75"/>
      <c r="AK79" s="75"/>
      <c r="AL79" s="76"/>
      <c r="AM79" s="76"/>
      <c r="AN79" s="76"/>
      <c r="AO79" s="75"/>
      <c r="AP79" s="75"/>
      <c r="AQ79" s="76"/>
      <c r="AR79" s="76"/>
      <c r="AS79" s="76"/>
      <c r="AT79" s="75"/>
      <c r="AU79" s="75"/>
      <c r="AV79" s="75"/>
    </row>
    <row r="80" spans="1:48" ht="15" customHeight="1" outlineLevel="1" x14ac:dyDescent="0.25">
      <c r="A80" s="60" t="s">
        <v>71</v>
      </c>
      <c r="B80" s="69"/>
      <c r="C80" s="69"/>
      <c r="D80" s="69"/>
      <c r="E80" s="71"/>
      <c r="F80" s="72"/>
      <c r="G80" s="72"/>
      <c r="H80" s="93">
        <v>0</v>
      </c>
      <c r="I80" s="74" t="s">
        <v>72</v>
      </c>
      <c r="J80" s="76"/>
      <c r="K80" s="75"/>
      <c r="L80" s="75"/>
      <c r="M80" s="76"/>
      <c r="N80" s="76"/>
      <c r="O80" s="76"/>
      <c r="P80" s="75"/>
      <c r="Q80" s="75"/>
      <c r="R80" s="76"/>
      <c r="S80" s="76"/>
      <c r="T80" s="76"/>
      <c r="U80" s="75"/>
      <c r="V80" s="75"/>
      <c r="W80" s="76"/>
      <c r="X80" s="76"/>
      <c r="Y80" s="76"/>
      <c r="Z80" s="75"/>
      <c r="AA80" s="75"/>
      <c r="AB80" s="76"/>
      <c r="AC80" s="76"/>
      <c r="AD80" s="76"/>
      <c r="AE80" s="75"/>
      <c r="AF80" s="75"/>
      <c r="AG80" s="76"/>
      <c r="AH80" s="76"/>
      <c r="AI80" s="76"/>
      <c r="AJ80" s="75"/>
      <c r="AK80" s="75"/>
      <c r="AL80" s="76"/>
      <c r="AM80" s="76"/>
      <c r="AN80" s="76"/>
      <c r="AO80" s="75"/>
      <c r="AP80" s="75"/>
      <c r="AQ80" s="76"/>
      <c r="AR80" s="76"/>
      <c r="AS80" s="76"/>
      <c r="AT80" s="75"/>
      <c r="AU80" s="75"/>
      <c r="AV80" s="75"/>
    </row>
    <row r="81" spans="1:48" ht="15" customHeight="1" outlineLevel="1" x14ac:dyDescent="0.25">
      <c r="A81" s="60" t="s">
        <v>71</v>
      </c>
      <c r="B81" s="70"/>
      <c r="C81" s="69"/>
      <c r="D81" s="70"/>
      <c r="E81" s="71"/>
      <c r="F81" s="72"/>
      <c r="G81" s="72"/>
      <c r="H81" s="93">
        <v>0</v>
      </c>
      <c r="I81" s="74" t="s">
        <v>72</v>
      </c>
      <c r="J81" s="76"/>
      <c r="K81" s="75"/>
      <c r="L81" s="75"/>
      <c r="M81" s="76"/>
      <c r="N81" s="76"/>
      <c r="O81" s="76"/>
      <c r="P81" s="75"/>
      <c r="Q81" s="75"/>
      <c r="R81" s="76"/>
      <c r="S81" s="76"/>
      <c r="T81" s="76"/>
      <c r="U81" s="75"/>
      <c r="V81" s="75"/>
      <c r="W81" s="76"/>
      <c r="X81" s="76"/>
      <c r="Y81" s="76"/>
      <c r="Z81" s="75"/>
      <c r="AA81" s="75"/>
      <c r="AB81" s="76"/>
      <c r="AC81" s="76"/>
      <c r="AD81" s="76"/>
      <c r="AE81" s="75"/>
      <c r="AF81" s="75"/>
      <c r="AG81" s="76"/>
      <c r="AH81" s="76"/>
      <c r="AI81" s="76"/>
      <c r="AJ81" s="75"/>
      <c r="AK81" s="75"/>
      <c r="AL81" s="76"/>
      <c r="AM81" s="76"/>
      <c r="AN81" s="76"/>
      <c r="AO81" s="75"/>
      <c r="AP81" s="75"/>
      <c r="AQ81" s="76"/>
      <c r="AR81" s="76"/>
      <c r="AS81" s="76"/>
      <c r="AT81" s="75"/>
      <c r="AU81" s="75"/>
      <c r="AV81" s="75"/>
    </row>
    <row r="82" spans="1:48" ht="15" customHeight="1" outlineLevel="1" x14ac:dyDescent="0.25">
      <c r="A82" s="87"/>
      <c r="B82" s="88" t="s">
        <v>74</v>
      </c>
      <c r="C82" s="89"/>
      <c r="D82" s="89"/>
      <c r="E82" s="89"/>
      <c r="F82" s="90"/>
      <c r="G82" s="90"/>
      <c r="H82" s="90"/>
      <c r="I82" s="91"/>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row>
    <row r="83" spans="1:48" ht="15" customHeight="1" x14ac:dyDescent="0.25">
      <c r="A83" s="60" t="s">
        <v>44</v>
      </c>
      <c r="B83" s="61"/>
      <c r="C83" s="61"/>
      <c r="D83" s="61"/>
      <c r="E83" s="62"/>
      <c r="F83" s="63">
        <f>MIN(F84:F91)</f>
        <v>0</v>
      </c>
      <c r="G83" s="63">
        <f>MAX(G84:G91)</f>
        <v>0</v>
      </c>
      <c r="H83" s="64">
        <f>IFERROR(AVERAGE(H84:H90),"-")</f>
        <v>0</v>
      </c>
      <c r="I83" s="65" t="str">
        <f>IF(COUNTBLANK(I84:I91)&gt;0,"-",IF(COUNTIF(I84:I91,"Not started")+COUNTIF(I84:I91,"Milestone")=COUNTA(I84:I91),"Not started",IF(COUNTIF(I84:I91,"In progress")&gt;0,"In progress",IF(COUNTIF(I84:I91,"Complete")+COUNTIF(I84:I91,"Milestone")=COUNTA(I84:I91),"Complete","In progress"))))</f>
        <v>Not started</v>
      </c>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row>
    <row r="84" spans="1:48" ht="15" customHeight="1" outlineLevel="1" x14ac:dyDescent="0.25">
      <c r="A84" s="60" t="s">
        <v>71</v>
      </c>
      <c r="B84" s="68"/>
      <c r="C84" s="69"/>
      <c r="D84" s="69"/>
      <c r="E84" s="71"/>
      <c r="F84" s="72"/>
      <c r="G84" s="72"/>
      <c r="H84" s="93">
        <v>0</v>
      </c>
      <c r="I84" s="74" t="s">
        <v>72</v>
      </c>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row>
    <row r="85" spans="1:48" ht="15" customHeight="1" outlineLevel="1" x14ac:dyDescent="0.25">
      <c r="A85" s="60" t="s">
        <v>71</v>
      </c>
      <c r="B85" s="69"/>
      <c r="C85" s="69"/>
      <c r="D85" s="69"/>
      <c r="E85" s="71"/>
      <c r="F85" s="72"/>
      <c r="G85" s="72"/>
      <c r="H85" s="93">
        <v>0</v>
      </c>
      <c r="I85" s="74" t="s">
        <v>72</v>
      </c>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row>
    <row r="86" spans="1:48" ht="15" customHeight="1" outlineLevel="1" x14ac:dyDescent="0.25">
      <c r="A86" s="60" t="s">
        <v>71</v>
      </c>
      <c r="B86" s="69"/>
      <c r="C86" s="69"/>
      <c r="D86" s="69"/>
      <c r="E86" s="71"/>
      <c r="F86" s="72"/>
      <c r="G86" s="72"/>
      <c r="H86" s="93">
        <v>0</v>
      </c>
      <c r="I86" s="74" t="s">
        <v>72</v>
      </c>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row>
    <row r="87" spans="1:48" ht="15" customHeight="1" outlineLevel="1" x14ac:dyDescent="0.25">
      <c r="A87" s="60" t="s">
        <v>71</v>
      </c>
      <c r="B87" s="69"/>
      <c r="C87" s="69"/>
      <c r="D87" s="69"/>
      <c r="E87" s="71"/>
      <c r="F87" s="72"/>
      <c r="G87" s="72"/>
      <c r="H87" s="93">
        <v>0</v>
      </c>
      <c r="I87" s="74" t="s">
        <v>72</v>
      </c>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row>
    <row r="88" spans="1:48" ht="15" customHeight="1" outlineLevel="1" x14ac:dyDescent="0.25">
      <c r="A88" s="60" t="s">
        <v>71</v>
      </c>
      <c r="B88" s="69"/>
      <c r="C88" s="69"/>
      <c r="D88" s="69"/>
      <c r="E88" s="71"/>
      <c r="F88" s="72"/>
      <c r="G88" s="72"/>
      <c r="H88" s="93">
        <v>0</v>
      </c>
      <c r="I88" s="74" t="s">
        <v>72</v>
      </c>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row>
    <row r="89" spans="1:48" ht="15" customHeight="1" outlineLevel="1" x14ac:dyDescent="0.25">
      <c r="A89" s="60" t="s">
        <v>71</v>
      </c>
      <c r="B89" s="69"/>
      <c r="C89" s="69"/>
      <c r="D89" s="69"/>
      <c r="E89" s="71"/>
      <c r="F89" s="72"/>
      <c r="G89" s="72"/>
      <c r="H89" s="93">
        <v>0</v>
      </c>
      <c r="I89" s="74" t="s">
        <v>72</v>
      </c>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row>
    <row r="90" spans="1:48" ht="15" customHeight="1" outlineLevel="1" x14ac:dyDescent="0.25">
      <c r="A90" s="60" t="s">
        <v>71</v>
      </c>
      <c r="B90" s="69"/>
      <c r="C90" s="69"/>
      <c r="D90" s="69"/>
      <c r="E90" s="71"/>
      <c r="F90" s="72"/>
      <c r="G90" s="72"/>
      <c r="H90" s="93">
        <v>0</v>
      </c>
      <c r="I90" s="74" t="s">
        <v>72</v>
      </c>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row>
    <row r="91" spans="1:48" ht="15" customHeight="1" outlineLevel="1" x14ac:dyDescent="0.25">
      <c r="A91" s="60" t="s">
        <v>71</v>
      </c>
      <c r="B91" s="70"/>
      <c r="C91" s="69"/>
      <c r="D91" s="70"/>
      <c r="E91" s="71"/>
      <c r="F91" s="72"/>
      <c r="G91" s="72"/>
      <c r="H91" s="93">
        <v>0</v>
      </c>
      <c r="I91" s="74" t="s">
        <v>72</v>
      </c>
      <c r="J91" s="76"/>
      <c r="K91" s="75"/>
      <c r="L91" s="75"/>
      <c r="M91" s="76"/>
      <c r="N91" s="76"/>
      <c r="O91" s="76"/>
      <c r="P91" s="75"/>
      <c r="Q91" s="75"/>
      <c r="R91" s="76"/>
      <c r="S91" s="76"/>
      <c r="T91" s="76"/>
      <c r="U91" s="75"/>
      <c r="V91" s="75"/>
      <c r="W91" s="76"/>
      <c r="X91" s="76"/>
      <c r="Y91" s="76"/>
      <c r="Z91" s="75"/>
      <c r="AA91" s="75"/>
      <c r="AB91" s="76"/>
      <c r="AC91" s="76"/>
      <c r="AD91" s="76"/>
      <c r="AE91" s="75"/>
      <c r="AF91" s="75"/>
      <c r="AG91" s="76"/>
      <c r="AH91" s="76"/>
      <c r="AI91" s="76"/>
      <c r="AJ91" s="75"/>
      <c r="AK91" s="75"/>
      <c r="AL91" s="76"/>
      <c r="AM91" s="76"/>
      <c r="AN91" s="76"/>
      <c r="AO91" s="75"/>
      <c r="AP91" s="75"/>
      <c r="AQ91" s="76"/>
      <c r="AR91" s="76"/>
      <c r="AS91" s="76"/>
      <c r="AT91" s="75"/>
      <c r="AU91" s="75"/>
      <c r="AV91" s="75"/>
    </row>
    <row r="92" spans="1:48" ht="15" customHeight="1" outlineLevel="1" x14ac:dyDescent="0.25">
      <c r="A92" s="87"/>
      <c r="B92" s="88" t="s">
        <v>74</v>
      </c>
      <c r="C92" s="89"/>
      <c r="D92" s="89"/>
      <c r="E92" s="89"/>
      <c r="F92" s="90"/>
      <c r="G92" s="90"/>
      <c r="H92" s="90"/>
      <c r="I92" s="91"/>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row>
    <row r="93" spans="1:48" ht="15" customHeight="1" x14ac:dyDescent="0.25">
      <c r="A93" s="60" t="s">
        <v>44</v>
      </c>
      <c r="B93" s="61"/>
      <c r="C93" s="61"/>
      <c r="D93" s="61"/>
      <c r="E93" s="62"/>
      <c r="F93" s="63">
        <f>MIN(F94:F101)</f>
        <v>0</v>
      </c>
      <c r="G93" s="63">
        <f>MAX(G94:G101)</f>
        <v>0</v>
      </c>
      <c r="H93" s="64">
        <f>IFERROR(AVERAGE(H94:H100),"-")</f>
        <v>0</v>
      </c>
      <c r="I93" s="65" t="str">
        <f>IF(COUNTBLANK(I94:I101)&gt;0,"-",IF(COUNTIF(I94:I101,"Not started")+COUNTIF(I94:I101,"Milestone")=COUNTA(I94:I101),"Not started",IF(COUNTIF(I94:I101,"In progress")&gt;0,"In progress",IF(COUNTIF(I94:I101,"Complete")+COUNTIF(I94:I101,"Milestone")=COUNTA(I94:I101),"Complete","In progress"))))</f>
        <v>Not started</v>
      </c>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row>
    <row r="94" spans="1:48" ht="15" customHeight="1" outlineLevel="1" x14ac:dyDescent="0.25">
      <c r="A94" s="60" t="s">
        <v>71</v>
      </c>
      <c r="B94" s="68"/>
      <c r="C94" s="69"/>
      <c r="D94" s="69"/>
      <c r="E94" s="71"/>
      <c r="F94" s="72"/>
      <c r="G94" s="72"/>
      <c r="H94" s="93">
        <v>0</v>
      </c>
      <c r="I94" s="74" t="s">
        <v>72</v>
      </c>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row>
    <row r="95" spans="1:48" ht="15" customHeight="1" outlineLevel="1" x14ac:dyDescent="0.25">
      <c r="A95" s="60" t="s">
        <v>71</v>
      </c>
      <c r="B95" s="69"/>
      <c r="C95" s="69"/>
      <c r="D95" s="69"/>
      <c r="E95" s="71"/>
      <c r="F95" s="72"/>
      <c r="G95" s="72"/>
      <c r="H95" s="93">
        <v>0</v>
      </c>
      <c r="I95" s="74" t="s">
        <v>72</v>
      </c>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row>
    <row r="96" spans="1:48" ht="15" customHeight="1" outlineLevel="1" x14ac:dyDescent="0.25">
      <c r="A96" s="60" t="s">
        <v>71</v>
      </c>
      <c r="B96" s="69"/>
      <c r="C96" s="69"/>
      <c r="D96" s="69"/>
      <c r="E96" s="71"/>
      <c r="F96" s="72"/>
      <c r="G96" s="72"/>
      <c r="H96" s="93">
        <v>0</v>
      </c>
      <c r="I96" s="74" t="s">
        <v>72</v>
      </c>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row>
    <row r="97" spans="1:48" ht="15" customHeight="1" outlineLevel="1" x14ac:dyDescent="0.25">
      <c r="A97" s="60" t="s">
        <v>71</v>
      </c>
      <c r="B97" s="69"/>
      <c r="C97" s="69"/>
      <c r="D97" s="69"/>
      <c r="E97" s="71"/>
      <c r="F97" s="72"/>
      <c r="G97" s="72"/>
      <c r="H97" s="93">
        <v>0</v>
      </c>
      <c r="I97" s="74" t="s">
        <v>72</v>
      </c>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row>
    <row r="98" spans="1:48" ht="15" customHeight="1" outlineLevel="1" x14ac:dyDescent="0.25">
      <c r="A98" s="60" t="s">
        <v>71</v>
      </c>
      <c r="B98" s="69"/>
      <c r="C98" s="69"/>
      <c r="D98" s="69"/>
      <c r="E98" s="71"/>
      <c r="F98" s="72"/>
      <c r="G98" s="72"/>
      <c r="H98" s="93">
        <v>0</v>
      </c>
      <c r="I98" s="74" t="s">
        <v>72</v>
      </c>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row>
    <row r="99" spans="1:48" ht="15" customHeight="1" outlineLevel="1" x14ac:dyDescent="0.25">
      <c r="A99" s="60" t="s">
        <v>71</v>
      </c>
      <c r="B99" s="69"/>
      <c r="C99" s="69"/>
      <c r="D99" s="69"/>
      <c r="E99" s="71"/>
      <c r="F99" s="72"/>
      <c r="G99" s="72"/>
      <c r="H99" s="93">
        <v>0</v>
      </c>
      <c r="I99" s="74" t="s">
        <v>72</v>
      </c>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row>
    <row r="100" spans="1:48" ht="15" customHeight="1" outlineLevel="1" x14ac:dyDescent="0.25">
      <c r="A100" s="60" t="s">
        <v>71</v>
      </c>
      <c r="B100" s="69"/>
      <c r="C100" s="69"/>
      <c r="D100" s="69"/>
      <c r="E100" s="71"/>
      <c r="F100" s="72"/>
      <c r="G100" s="72"/>
      <c r="H100" s="93">
        <v>0</v>
      </c>
      <c r="I100" s="74" t="s">
        <v>72</v>
      </c>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row>
    <row r="101" spans="1:48" ht="15" customHeight="1" outlineLevel="1" x14ac:dyDescent="0.25">
      <c r="A101" s="60" t="s">
        <v>71</v>
      </c>
      <c r="B101" s="70"/>
      <c r="C101" s="69"/>
      <c r="D101" s="70"/>
      <c r="E101" s="71"/>
      <c r="F101" s="72"/>
      <c r="G101" s="72"/>
      <c r="H101" s="93">
        <v>0</v>
      </c>
      <c r="I101" s="74" t="s">
        <v>72</v>
      </c>
      <c r="J101" s="76"/>
      <c r="K101" s="75"/>
      <c r="L101" s="75"/>
      <c r="M101" s="76"/>
      <c r="N101" s="76"/>
      <c r="O101" s="76"/>
      <c r="P101" s="75"/>
      <c r="Q101" s="75"/>
      <c r="R101" s="76"/>
      <c r="S101" s="76"/>
      <c r="T101" s="76"/>
      <c r="U101" s="75"/>
      <c r="V101" s="75"/>
      <c r="W101" s="76"/>
      <c r="X101" s="76"/>
      <c r="Y101" s="76"/>
      <c r="Z101" s="75"/>
      <c r="AA101" s="75"/>
      <c r="AB101" s="76"/>
      <c r="AC101" s="76"/>
      <c r="AD101" s="76"/>
      <c r="AE101" s="75"/>
      <c r="AF101" s="75"/>
      <c r="AG101" s="76"/>
      <c r="AH101" s="76"/>
      <c r="AI101" s="76"/>
      <c r="AJ101" s="75"/>
      <c r="AK101" s="75"/>
      <c r="AL101" s="76"/>
      <c r="AM101" s="76"/>
      <c r="AN101" s="76"/>
      <c r="AO101" s="75"/>
      <c r="AP101" s="75"/>
      <c r="AQ101" s="76"/>
      <c r="AR101" s="76"/>
      <c r="AS101" s="76"/>
      <c r="AT101" s="75"/>
      <c r="AU101" s="75"/>
      <c r="AV101" s="75"/>
    </row>
    <row r="102" spans="1:48" ht="15" customHeight="1" outlineLevel="1" x14ac:dyDescent="0.25">
      <c r="A102" s="87"/>
      <c r="B102" s="88" t="s">
        <v>74</v>
      </c>
      <c r="C102" s="89"/>
      <c r="D102" s="89"/>
      <c r="E102" s="89"/>
      <c r="F102" s="90"/>
      <c r="G102" s="90"/>
      <c r="H102" s="90"/>
      <c r="I102" s="91"/>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row>
    <row r="103" spans="1:48" ht="15" customHeight="1" x14ac:dyDescent="0.25">
      <c r="I103" s="95"/>
    </row>
    <row r="104" spans="1:48" x14ac:dyDescent="0.25">
      <c r="I104" s="95"/>
    </row>
    <row r="105" spans="1:48" x14ac:dyDescent="0.25">
      <c r="I105" s="95"/>
    </row>
    <row r="106" spans="1:48" x14ac:dyDescent="0.25">
      <c r="I106" s="95"/>
    </row>
    <row r="107" spans="1:48" x14ac:dyDescent="0.25">
      <c r="I107" s="95"/>
    </row>
    <row r="108" spans="1:48" x14ac:dyDescent="0.25">
      <c r="I108" s="95"/>
    </row>
    <row r="109" spans="1:48" x14ac:dyDescent="0.25">
      <c r="I109" s="95"/>
    </row>
    <row r="110" spans="1:48" x14ac:dyDescent="0.25">
      <c r="I110" s="95"/>
    </row>
    <row r="111" spans="1:48" x14ac:dyDescent="0.25">
      <c r="I111" s="95"/>
    </row>
    <row r="112" spans="1:48" x14ac:dyDescent="0.25">
      <c r="I112" s="95"/>
    </row>
    <row r="113" spans="9:9" x14ac:dyDescent="0.25">
      <c r="I113" s="95"/>
    </row>
    <row r="114" spans="9:9" x14ac:dyDescent="0.25">
      <c r="I114" s="95"/>
    </row>
  </sheetData>
  <mergeCells count="2">
    <mergeCell ref="A1:I1"/>
    <mergeCell ref="A2:G2"/>
  </mergeCells>
  <conditionalFormatting sqref="H7:H16 H19:H31">
    <cfRule type="dataBar" priority="84">
      <dataBar>
        <cfvo type="num" val="0"/>
        <cfvo type="num" val="1"/>
        <color rgb="FF63C384"/>
      </dataBar>
      <extLst>
        <ext xmlns:x14="http://schemas.microsoft.com/office/spreadsheetml/2009/9/main" uri="{B025F937-C7B1-47D3-B67F-A62EFF666E3E}">
          <x14:id>{353CE743-D8D5-43E0-9560-60731F2FEBBB}</x14:id>
        </ext>
      </extLst>
    </cfRule>
    <cfRule type="expression" dxfId="60" priority="83">
      <formula>$A7="Milestone"</formula>
    </cfRule>
  </conditionalFormatting>
  <conditionalFormatting sqref="H34:H41">
    <cfRule type="expression" dxfId="59" priority="28">
      <formula>$A34="Milestone"</formula>
    </cfRule>
    <cfRule type="dataBar" priority="29">
      <dataBar>
        <cfvo type="num" val="0"/>
        <cfvo type="num" val="1"/>
        <color rgb="FF63C384"/>
      </dataBar>
      <extLst>
        <ext xmlns:x14="http://schemas.microsoft.com/office/spreadsheetml/2009/9/main" uri="{B025F937-C7B1-47D3-B67F-A62EFF666E3E}">
          <x14:id>{62183B72-5054-4278-B47F-119E4508D807}</x14:id>
        </ext>
      </extLst>
    </cfRule>
  </conditionalFormatting>
  <conditionalFormatting sqref="H44:H51">
    <cfRule type="dataBar" priority="27">
      <dataBar>
        <cfvo type="num" val="0"/>
        <cfvo type="num" val="1"/>
        <color rgb="FF63C384"/>
      </dataBar>
      <extLst>
        <ext xmlns:x14="http://schemas.microsoft.com/office/spreadsheetml/2009/9/main" uri="{B025F937-C7B1-47D3-B67F-A62EFF666E3E}">
          <x14:id>{78B8C30A-635A-4048-B1CB-E1FA49E070F5}</x14:id>
        </ext>
      </extLst>
    </cfRule>
    <cfRule type="expression" dxfId="58" priority="26">
      <formula>$A44="Milestone"</formula>
    </cfRule>
  </conditionalFormatting>
  <conditionalFormatting sqref="H54:H61">
    <cfRule type="expression" dxfId="57" priority="24">
      <formula>$A54="Milestone"</formula>
    </cfRule>
    <cfRule type="dataBar" priority="25">
      <dataBar>
        <cfvo type="num" val="0"/>
        <cfvo type="num" val="1"/>
        <color rgb="FF63C384"/>
      </dataBar>
      <extLst>
        <ext xmlns:x14="http://schemas.microsoft.com/office/spreadsheetml/2009/9/main" uri="{B025F937-C7B1-47D3-B67F-A62EFF666E3E}">
          <x14:id>{4EDF8C8A-D01B-4B7E-940F-1FA858731446}</x14:id>
        </ext>
      </extLst>
    </cfRule>
  </conditionalFormatting>
  <conditionalFormatting sqref="H64:H71">
    <cfRule type="expression" dxfId="56" priority="22">
      <formula>$A64="Milestone"</formula>
    </cfRule>
    <cfRule type="dataBar" priority="23">
      <dataBar>
        <cfvo type="num" val="0"/>
        <cfvo type="num" val="1"/>
        <color rgb="FF63C384"/>
      </dataBar>
      <extLst>
        <ext xmlns:x14="http://schemas.microsoft.com/office/spreadsheetml/2009/9/main" uri="{B025F937-C7B1-47D3-B67F-A62EFF666E3E}">
          <x14:id>{C9A5D689-8393-4941-A723-0C6929BA34CC}</x14:id>
        </ext>
      </extLst>
    </cfRule>
  </conditionalFormatting>
  <conditionalFormatting sqref="H74:H81">
    <cfRule type="expression" dxfId="55" priority="20">
      <formula>$A74="Milestone"</formula>
    </cfRule>
    <cfRule type="dataBar" priority="21">
      <dataBar>
        <cfvo type="num" val="0"/>
        <cfvo type="num" val="1"/>
        <color rgb="FF63C384"/>
      </dataBar>
      <extLst>
        <ext xmlns:x14="http://schemas.microsoft.com/office/spreadsheetml/2009/9/main" uri="{B025F937-C7B1-47D3-B67F-A62EFF666E3E}">
          <x14:id>{78E93079-7A01-4622-9D62-4C489F6A3179}</x14:id>
        </ext>
      </extLst>
    </cfRule>
  </conditionalFormatting>
  <conditionalFormatting sqref="H84:H91">
    <cfRule type="expression" dxfId="54" priority="18">
      <formula>$A84="Milestone"</formula>
    </cfRule>
    <cfRule type="dataBar" priority="19">
      <dataBar>
        <cfvo type="num" val="0"/>
        <cfvo type="num" val="1"/>
        <color rgb="FF63C384"/>
      </dataBar>
      <extLst>
        <ext xmlns:x14="http://schemas.microsoft.com/office/spreadsheetml/2009/9/main" uri="{B025F937-C7B1-47D3-B67F-A62EFF666E3E}">
          <x14:id>{C70838B2-B98F-41FE-B163-E3441E2E195B}</x14:id>
        </ext>
      </extLst>
    </cfRule>
  </conditionalFormatting>
  <conditionalFormatting sqref="H94:H101">
    <cfRule type="expression" dxfId="53" priority="16">
      <formula>$A94="Milestone"</formula>
    </cfRule>
    <cfRule type="dataBar" priority="17">
      <dataBar>
        <cfvo type="num" val="0"/>
        <cfvo type="num" val="1"/>
        <color rgb="FF63C384"/>
      </dataBar>
      <extLst>
        <ext xmlns:x14="http://schemas.microsoft.com/office/spreadsheetml/2009/9/main" uri="{B025F937-C7B1-47D3-B67F-A62EFF666E3E}">
          <x14:id>{E5DC01CF-AB93-4FBB-9D54-83FD91545AAE}</x14:id>
        </ext>
      </extLst>
    </cfRule>
  </conditionalFormatting>
  <conditionalFormatting sqref="I6:I16 I103:I987">
    <cfRule type="beginsWith" dxfId="52" priority="79" operator="beginsWith" text="MIlestone">
      <formula>LEFT(I6,LEN("MIlestone"))="MIlestone"</formula>
    </cfRule>
  </conditionalFormatting>
  <conditionalFormatting sqref="I6:I16">
    <cfRule type="beginsWith" dxfId="51" priority="67" operator="beginsWith" text="Not started">
      <formula>LEFT(I6,LEN("Not started"))="Not started"</formula>
    </cfRule>
    <cfRule type="beginsWith" dxfId="50" priority="68" operator="beginsWith" text="Milestone">
      <formula>LEFT(I6,LEN("Milestone"))="Milestone"</formula>
    </cfRule>
    <cfRule type="beginsWith" dxfId="49" priority="66" operator="beginsWith" text="In progress">
      <formula>LEFT(I6,LEN("In progress"))="In progress"</formula>
    </cfRule>
    <cfRule type="beginsWith" dxfId="48" priority="65" operator="beginsWith" text="Complete">
      <formula>LEFT(I6,LEN("Complete"))="Complete"</formula>
    </cfRule>
  </conditionalFormatting>
  <conditionalFormatting sqref="I18:I31">
    <cfRule type="beginsWith" dxfId="47" priority="5" operator="beginsWith" text="MIlestone">
      <formula>LEFT(I18,LEN("MIlestone"))="MIlestone"</formula>
    </cfRule>
  </conditionalFormatting>
  <conditionalFormatting sqref="I19:I31">
    <cfRule type="beginsWith" dxfId="46" priority="2" operator="beginsWith" text="In progress">
      <formula>LEFT(I19,LEN("In progress"))="In progress"</formula>
    </cfRule>
    <cfRule type="beginsWith" dxfId="45" priority="3" operator="beginsWith" text="Not started">
      <formula>LEFT(I19,LEN("Not started"))="Not started"</formula>
    </cfRule>
    <cfRule type="beginsWith" dxfId="44" priority="4" operator="beginsWith" text="Milestone">
      <formula>LEFT(I19,LEN("Milestone"))="Milestone"</formula>
    </cfRule>
    <cfRule type="beginsWith" dxfId="43" priority="1" operator="beginsWith" text="Complete">
      <formula>LEFT(I19,LEN("Complete"))="Complete"</formula>
    </cfRule>
  </conditionalFormatting>
  <conditionalFormatting sqref="I33:I41">
    <cfRule type="beginsWith" dxfId="42" priority="64" operator="beginsWith" text="MIlestone">
      <formula>LEFT(I33,LEN("MIlestone"))="MIlestone"</formula>
    </cfRule>
  </conditionalFormatting>
  <conditionalFormatting sqref="I34:I41">
    <cfRule type="beginsWith" dxfId="41" priority="63" operator="beginsWith" text="Milestone">
      <formula>LEFT(I34,LEN("Milestone"))="Milestone"</formula>
    </cfRule>
    <cfRule type="beginsWith" dxfId="40" priority="62" operator="beginsWith" text="Not started">
      <formula>LEFT(I34,LEN("Not started"))="Not started"</formula>
    </cfRule>
    <cfRule type="beginsWith" dxfId="39" priority="61" operator="beginsWith" text="In progress">
      <formula>LEFT(I34,LEN("In progress"))="In progress"</formula>
    </cfRule>
    <cfRule type="beginsWith" dxfId="38" priority="60" operator="beginsWith" text="Complete">
      <formula>LEFT(I34,LEN("Complete"))="Complete"</formula>
    </cfRule>
  </conditionalFormatting>
  <conditionalFormatting sqref="I43:I51">
    <cfRule type="beginsWith" dxfId="37" priority="59" operator="beginsWith" text="MIlestone">
      <formula>LEFT(I43,LEN("MIlestone"))="MIlestone"</formula>
    </cfRule>
  </conditionalFormatting>
  <conditionalFormatting sqref="I44:I51">
    <cfRule type="beginsWith" dxfId="36" priority="55" operator="beginsWith" text="Complete">
      <formula>LEFT(I44,LEN("Complete"))="Complete"</formula>
    </cfRule>
    <cfRule type="beginsWith" dxfId="35" priority="56" operator="beginsWith" text="In progress">
      <formula>LEFT(I44,LEN("In progress"))="In progress"</formula>
    </cfRule>
    <cfRule type="beginsWith" dxfId="34" priority="57" operator="beginsWith" text="Not started">
      <formula>LEFT(I44,LEN("Not started"))="Not started"</formula>
    </cfRule>
    <cfRule type="beginsWith" dxfId="33" priority="58" operator="beginsWith" text="Milestone">
      <formula>LEFT(I44,LEN("Milestone"))="Milestone"</formula>
    </cfRule>
  </conditionalFormatting>
  <conditionalFormatting sqref="I53:I61">
    <cfRule type="beginsWith" dxfId="32" priority="54" operator="beginsWith" text="MIlestone">
      <formula>LEFT(I53,LEN("MIlestone"))="MIlestone"</formula>
    </cfRule>
  </conditionalFormatting>
  <conditionalFormatting sqref="I54:I61">
    <cfRule type="beginsWith" dxfId="31" priority="50" operator="beginsWith" text="Complete">
      <formula>LEFT(I54,LEN("Complete"))="Complete"</formula>
    </cfRule>
    <cfRule type="beginsWith" dxfId="30" priority="52" operator="beginsWith" text="Not started">
      <formula>LEFT(I54,LEN("Not started"))="Not started"</formula>
    </cfRule>
    <cfRule type="beginsWith" dxfId="29" priority="53" operator="beginsWith" text="Milestone">
      <formula>LEFT(I54,LEN("Milestone"))="Milestone"</formula>
    </cfRule>
    <cfRule type="beginsWith" dxfId="28" priority="51" operator="beginsWith" text="In progress">
      <formula>LEFT(I54,LEN("In progress"))="In progress"</formula>
    </cfRule>
  </conditionalFormatting>
  <conditionalFormatting sqref="I63:I71">
    <cfRule type="beginsWith" dxfId="27" priority="49" operator="beginsWith" text="MIlestone">
      <formula>LEFT(I63,LEN("MIlestone"))="MIlestone"</formula>
    </cfRule>
  </conditionalFormatting>
  <conditionalFormatting sqref="I64:I71">
    <cfRule type="beginsWith" dxfId="26" priority="45" operator="beginsWith" text="Complete">
      <formula>LEFT(I64,LEN("Complete"))="Complete"</formula>
    </cfRule>
    <cfRule type="beginsWith" dxfId="25" priority="46" operator="beginsWith" text="In progress">
      <formula>LEFT(I64,LEN("In progress"))="In progress"</formula>
    </cfRule>
    <cfRule type="beginsWith" dxfId="24" priority="47" operator="beginsWith" text="Not started">
      <formula>LEFT(I64,LEN("Not started"))="Not started"</formula>
    </cfRule>
    <cfRule type="beginsWith" dxfId="23" priority="48" operator="beginsWith" text="Milestone">
      <formula>LEFT(I64,LEN("Milestone"))="Milestone"</formula>
    </cfRule>
  </conditionalFormatting>
  <conditionalFormatting sqref="I73:I81">
    <cfRule type="beginsWith" dxfId="22" priority="44" operator="beginsWith" text="MIlestone">
      <formula>LEFT(I73,LEN("MIlestone"))="MIlestone"</formula>
    </cfRule>
  </conditionalFormatting>
  <conditionalFormatting sqref="I74:I81">
    <cfRule type="beginsWith" dxfId="21" priority="42" operator="beginsWith" text="Not started">
      <formula>LEFT(I74,LEN("Not started"))="Not started"</formula>
    </cfRule>
    <cfRule type="beginsWith" dxfId="20" priority="41" operator="beginsWith" text="In progress">
      <formula>LEFT(I74,LEN("In progress"))="In progress"</formula>
    </cfRule>
    <cfRule type="beginsWith" dxfId="19" priority="40" operator="beginsWith" text="Complete">
      <formula>LEFT(I74,LEN("Complete"))="Complete"</formula>
    </cfRule>
    <cfRule type="beginsWith" dxfId="18" priority="43" operator="beginsWith" text="Milestone">
      <formula>LEFT(I74,LEN("Milestone"))="Milestone"</formula>
    </cfRule>
  </conditionalFormatting>
  <conditionalFormatting sqref="I83:I91">
    <cfRule type="beginsWith" dxfId="17" priority="39" operator="beginsWith" text="MIlestone">
      <formula>LEFT(I83,LEN("MIlestone"))="MIlestone"</formula>
    </cfRule>
  </conditionalFormatting>
  <conditionalFormatting sqref="I84:I91">
    <cfRule type="beginsWith" dxfId="16" priority="35" operator="beginsWith" text="Complete">
      <formula>LEFT(I84,LEN("Complete"))="Complete"</formula>
    </cfRule>
    <cfRule type="beginsWith" dxfId="15" priority="38" operator="beginsWith" text="Milestone">
      <formula>LEFT(I84,LEN("Milestone"))="Milestone"</formula>
    </cfRule>
    <cfRule type="beginsWith" dxfId="14" priority="37" operator="beginsWith" text="Not started">
      <formula>LEFT(I84,LEN("Not started"))="Not started"</formula>
    </cfRule>
    <cfRule type="beginsWith" dxfId="13" priority="36" operator="beginsWith" text="In progress">
      <formula>LEFT(I84,LEN("In progress"))="In progress"</formula>
    </cfRule>
  </conditionalFormatting>
  <conditionalFormatting sqref="I93:I101">
    <cfRule type="beginsWith" dxfId="12" priority="34" operator="beginsWith" text="MIlestone">
      <formula>LEFT(I93,LEN("MIlestone"))="MIlestone"</formula>
    </cfRule>
  </conditionalFormatting>
  <conditionalFormatting sqref="I94:I101">
    <cfRule type="beginsWith" dxfId="11" priority="30" operator="beginsWith" text="Complete">
      <formula>LEFT(I94,LEN("Complete"))="Complete"</formula>
    </cfRule>
    <cfRule type="beginsWith" dxfId="10" priority="33" operator="beginsWith" text="Milestone">
      <formula>LEFT(I94,LEN("Milestone"))="Milestone"</formula>
    </cfRule>
    <cfRule type="beginsWith" dxfId="9" priority="32" operator="beginsWith" text="Not started">
      <formula>LEFT(I94,LEN("Not started"))="Not started"</formula>
    </cfRule>
    <cfRule type="beginsWith" dxfId="8" priority="31" operator="beginsWith" text="In progress">
      <formula>LEFT(I94,LEN("In progress"))="In progress"</formula>
    </cfRule>
  </conditionalFormatting>
  <conditionalFormatting sqref="J6:AV16 J18:AV31 J33:AV41 J43:AV51 J53:AV61 J63:AV71 J73:AV81 J83:AV91 J93:AV101">
    <cfRule type="expression" dxfId="7" priority="82">
      <formula>AND($F6&lt;=J$5,$G6&gt;=J$5,$I6="Complete")</formula>
    </cfRule>
    <cfRule type="expression" dxfId="6" priority="80">
      <formula>AND($F6&lt;=J$5,$G6&gt;=J$5,$I6="Not Started")</formula>
    </cfRule>
    <cfRule type="expression" dxfId="5" priority="81">
      <formula>AND($F6&lt;=J$5,$G6&gt;=J$5,$I6="In Progress")</formula>
    </cfRule>
    <cfRule type="expression" dxfId="4" priority="85">
      <formula>AND($F6&lt;=J$5,$G6&gt;=J$5,$I6="Milestone")</formula>
    </cfRule>
  </conditionalFormatting>
  <dataValidations count="4">
    <dataValidation allowBlank="1" showInputMessage="1" showErrorMessage="1" promptTitle="ATTENTION!" prompt="Please don't change the start date, end date or % complete or status of activities.  These will be calculated automatically based on tasks." sqref="F6:I6 F18:I18 F33:I33 F43:I43 F53:I53 F63:I63 F73:I73 F83:I83 F93:I93" xr:uid="{5C135C58-3754-4B35-94C8-31898986C32D}"/>
    <dataValidation allowBlank="1" showErrorMessage="1" promptTitle="Guidance" prompt="Type anything, and the colour will change for you." sqref="J18:AV31 J6:AV16 J33:AV41 J83:AV91 J73:AV81 J63:AV71 J53:AV61 J43:AV51 J93:AV101" xr:uid="{283B9ED6-592B-43D5-9AF0-58024A2DDA5F}"/>
    <dataValidation type="list" allowBlank="1" showInputMessage="1" showErrorMessage="1" sqref="A7:A14" xr:uid="{DFBB74DC-DB58-4B13-A1D2-483954944925}">
      <formula1>"Activity, Task, Milestone"</formula1>
    </dataValidation>
    <dataValidation type="list" allowBlank="1" showInputMessage="1" showErrorMessage="1" sqref="I19:I31" xr:uid="{B56E68FB-049F-4AA7-B761-1A1A39FAD8F5}">
      <formula1>"Not started, In progress, Complete, Milestone"</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dataBar" id="{353CE743-D8D5-43E0-9560-60731F2FEBBB}">
            <x14:dataBar minLength="0" maxLength="100" gradient="0">
              <x14:cfvo type="num">
                <xm:f>0</xm:f>
              </x14:cfvo>
              <x14:cfvo type="num">
                <xm:f>1</xm:f>
              </x14:cfvo>
              <x14:negativeFillColor rgb="FFFF0000"/>
              <x14:axisColor rgb="FF000000"/>
            </x14:dataBar>
          </x14:cfRule>
          <xm:sqref>H7:H16 H19:H31</xm:sqref>
        </x14:conditionalFormatting>
        <x14:conditionalFormatting xmlns:xm="http://schemas.microsoft.com/office/excel/2006/main">
          <x14:cfRule type="dataBar" id="{62183B72-5054-4278-B47F-119E4508D807}">
            <x14:dataBar minLength="0" maxLength="100" gradient="0">
              <x14:cfvo type="num">
                <xm:f>0</xm:f>
              </x14:cfvo>
              <x14:cfvo type="num">
                <xm:f>1</xm:f>
              </x14:cfvo>
              <x14:negativeFillColor rgb="FFFF0000"/>
              <x14:axisColor rgb="FF000000"/>
            </x14:dataBar>
          </x14:cfRule>
          <xm:sqref>H34:H41</xm:sqref>
        </x14:conditionalFormatting>
        <x14:conditionalFormatting xmlns:xm="http://schemas.microsoft.com/office/excel/2006/main">
          <x14:cfRule type="dataBar" id="{78B8C30A-635A-4048-B1CB-E1FA49E070F5}">
            <x14:dataBar minLength="0" maxLength="100" gradient="0">
              <x14:cfvo type="num">
                <xm:f>0</xm:f>
              </x14:cfvo>
              <x14:cfvo type="num">
                <xm:f>1</xm:f>
              </x14:cfvo>
              <x14:negativeFillColor rgb="FFFF0000"/>
              <x14:axisColor rgb="FF000000"/>
            </x14:dataBar>
          </x14:cfRule>
          <xm:sqref>H44:H51</xm:sqref>
        </x14:conditionalFormatting>
        <x14:conditionalFormatting xmlns:xm="http://schemas.microsoft.com/office/excel/2006/main">
          <x14:cfRule type="dataBar" id="{4EDF8C8A-D01B-4B7E-940F-1FA858731446}">
            <x14:dataBar minLength="0" maxLength="100" gradient="0">
              <x14:cfvo type="num">
                <xm:f>0</xm:f>
              </x14:cfvo>
              <x14:cfvo type="num">
                <xm:f>1</xm:f>
              </x14:cfvo>
              <x14:negativeFillColor rgb="FFFF0000"/>
              <x14:axisColor rgb="FF000000"/>
            </x14:dataBar>
          </x14:cfRule>
          <xm:sqref>H54:H61</xm:sqref>
        </x14:conditionalFormatting>
        <x14:conditionalFormatting xmlns:xm="http://schemas.microsoft.com/office/excel/2006/main">
          <x14:cfRule type="dataBar" id="{C9A5D689-8393-4941-A723-0C6929BA34CC}">
            <x14:dataBar minLength="0" maxLength="100" gradient="0">
              <x14:cfvo type="num">
                <xm:f>0</xm:f>
              </x14:cfvo>
              <x14:cfvo type="num">
                <xm:f>1</xm:f>
              </x14:cfvo>
              <x14:negativeFillColor rgb="FFFF0000"/>
              <x14:axisColor rgb="FF000000"/>
            </x14:dataBar>
          </x14:cfRule>
          <xm:sqref>H64:H71</xm:sqref>
        </x14:conditionalFormatting>
        <x14:conditionalFormatting xmlns:xm="http://schemas.microsoft.com/office/excel/2006/main">
          <x14:cfRule type="dataBar" id="{78E93079-7A01-4622-9D62-4C489F6A3179}">
            <x14:dataBar minLength="0" maxLength="100" gradient="0">
              <x14:cfvo type="num">
                <xm:f>0</xm:f>
              </x14:cfvo>
              <x14:cfvo type="num">
                <xm:f>1</xm:f>
              </x14:cfvo>
              <x14:negativeFillColor rgb="FFFF0000"/>
              <x14:axisColor rgb="FF000000"/>
            </x14:dataBar>
          </x14:cfRule>
          <xm:sqref>H74:H81</xm:sqref>
        </x14:conditionalFormatting>
        <x14:conditionalFormatting xmlns:xm="http://schemas.microsoft.com/office/excel/2006/main">
          <x14:cfRule type="dataBar" id="{C70838B2-B98F-41FE-B163-E3441E2E195B}">
            <x14:dataBar minLength="0" maxLength="100" gradient="0">
              <x14:cfvo type="num">
                <xm:f>0</xm:f>
              </x14:cfvo>
              <x14:cfvo type="num">
                <xm:f>1</xm:f>
              </x14:cfvo>
              <x14:negativeFillColor rgb="FFFF0000"/>
              <x14:axisColor rgb="FF000000"/>
            </x14:dataBar>
          </x14:cfRule>
          <xm:sqref>H84:H91</xm:sqref>
        </x14:conditionalFormatting>
        <x14:conditionalFormatting xmlns:xm="http://schemas.microsoft.com/office/excel/2006/main">
          <x14:cfRule type="dataBar" id="{E5DC01CF-AB93-4FBB-9D54-83FD91545AAE}">
            <x14:dataBar minLength="0" maxLength="100" gradient="0">
              <x14:cfvo type="num">
                <xm:f>0</xm:f>
              </x14:cfvo>
              <x14:cfvo type="num">
                <xm:f>1</xm:f>
              </x14:cfvo>
              <x14:negativeFillColor rgb="FFFF0000"/>
              <x14:axisColor rgb="FF000000"/>
            </x14:dataBar>
          </x14:cfRule>
          <xm:sqref>H94:H101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BC61-8EA0-48CD-BC94-95A1B5B11D14}">
  <dimension ref="A1:P9"/>
  <sheetViews>
    <sheetView zoomScale="80" zoomScaleNormal="80" workbookViewId="0">
      <selection activeCell="B1" sqref="B1"/>
    </sheetView>
  </sheetViews>
  <sheetFormatPr defaultColWidth="13.26953125" defaultRowHeight="16" x14ac:dyDescent="0.4"/>
  <cols>
    <col min="1" max="4" width="13.26953125" style="7"/>
    <col min="5" max="5" width="33.453125" style="7" customWidth="1"/>
    <col min="6" max="6" width="34.90625" style="7" customWidth="1"/>
    <col min="7" max="9" width="13.26953125" style="7"/>
    <col min="10" max="10" width="39.26953125" style="7" customWidth="1"/>
    <col min="11" max="16384" width="13.26953125" style="7"/>
  </cols>
  <sheetData>
    <row r="1" spans="1:16" ht="48" x14ac:dyDescent="0.4">
      <c r="A1" s="45" t="s">
        <v>46</v>
      </c>
      <c r="B1" s="46" t="s">
        <v>47</v>
      </c>
      <c r="C1" s="46" t="s">
        <v>48</v>
      </c>
      <c r="D1" s="46" t="s">
        <v>61</v>
      </c>
      <c r="E1" s="47" t="s">
        <v>49</v>
      </c>
      <c r="F1" s="47" t="s">
        <v>50</v>
      </c>
      <c r="G1" s="46" t="s">
        <v>51</v>
      </c>
      <c r="H1" s="46" t="s">
        <v>52</v>
      </c>
      <c r="I1" s="46" t="s">
        <v>53</v>
      </c>
      <c r="J1" s="47" t="s">
        <v>54</v>
      </c>
      <c r="K1" s="46" t="s">
        <v>55</v>
      </c>
      <c r="L1" s="46" t="s">
        <v>56</v>
      </c>
      <c r="M1" s="46" t="s">
        <v>57</v>
      </c>
      <c r="N1" s="46" t="s">
        <v>58</v>
      </c>
      <c r="O1" s="46" t="s">
        <v>59</v>
      </c>
      <c r="P1" s="46" t="s">
        <v>60</v>
      </c>
    </row>
    <row r="2" spans="1:16" ht="88.5" customHeight="1" x14ac:dyDescent="0.4">
      <c r="A2" s="48">
        <v>1</v>
      </c>
      <c r="B2" s="49"/>
      <c r="C2" s="49"/>
      <c r="D2" s="50"/>
      <c r="E2" s="51"/>
      <c r="F2" s="51"/>
      <c r="G2" s="49"/>
      <c r="H2" s="49"/>
      <c r="I2" s="52">
        <f t="shared" ref="I2" si="0">SUM(G2)*H2</f>
        <v>0</v>
      </c>
      <c r="J2" s="51"/>
      <c r="K2" s="49"/>
      <c r="L2" s="49"/>
      <c r="M2" s="52">
        <f t="shared" ref="M2" si="1">SUM(K2)*(L2)</f>
        <v>0</v>
      </c>
      <c r="N2" s="52"/>
      <c r="O2" s="53"/>
      <c r="P2" s="54"/>
    </row>
    <row r="3" spans="1:16" x14ac:dyDescent="0.4">
      <c r="A3" s="48">
        <v>2</v>
      </c>
      <c r="B3" s="49"/>
      <c r="C3" s="49"/>
      <c r="D3" s="50"/>
      <c r="E3" s="51"/>
      <c r="F3" s="51"/>
      <c r="G3" s="49"/>
      <c r="H3" s="49"/>
      <c r="I3" s="52">
        <f t="shared" ref="I3:I5" si="2">SUM(G3)*H3</f>
        <v>0</v>
      </c>
      <c r="J3" s="51"/>
      <c r="K3" s="49"/>
      <c r="L3" s="49"/>
      <c r="M3" s="52">
        <f t="shared" ref="M3:M5" si="3">SUM(K3)*(L3)</f>
        <v>0</v>
      </c>
      <c r="N3" s="52"/>
      <c r="O3" s="53"/>
      <c r="P3" s="54"/>
    </row>
    <row r="4" spans="1:16" x14ac:dyDescent="0.4">
      <c r="A4" s="48">
        <v>3</v>
      </c>
      <c r="B4" s="49"/>
      <c r="C4" s="49"/>
      <c r="D4" s="50"/>
      <c r="E4" s="51"/>
      <c r="F4" s="51"/>
      <c r="G4" s="49"/>
      <c r="H4" s="49"/>
      <c r="I4" s="52">
        <f t="shared" si="2"/>
        <v>0</v>
      </c>
      <c r="J4" s="51"/>
      <c r="K4" s="49"/>
      <c r="L4" s="49"/>
      <c r="M4" s="52">
        <f t="shared" si="3"/>
        <v>0</v>
      </c>
      <c r="N4" s="52"/>
      <c r="O4" s="53"/>
      <c r="P4" s="54"/>
    </row>
    <row r="5" spans="1:16" x14ac:dyDescent="0.4">
      <c r="A5" s="48">
        <v>4</v>
      </c>
      <c r="B5" s="49"/>
      <c r="C5" s="49"/>
      <c r="D5" s="50"/>
      <c r="E5" s="51"/>
      <c r="F5" s="51"/>
      <c r="G5" s="49"/>
      <c r="H5" s="49"/>
      <c r="I5" s="52">
        <f t="shared" si="2"/>
        <v>0</v>
      </c>
      <c r="J5" s="51"/>
      <c r="K5" s="49"/>
      <c r="L5" s="49"/>
      <c r="M5" s="52">
        <f t="shared" si="3"/>
        <v>0</v>
      </c>
      <c r="N5" s="52"/>
      <c r="O5" s="53"/>
      <c r="P5" s="54"/>
    </row>
    <row r="6" spans="1:16" x14ac:dyDescent="0.4">
      <c r="A6" s="48">
        <v>5</v>
      </c>
      <c r="B6" s="49"/>
      <c r="C6" s="49"/>
      <c r="D6" s="50"/>
      <c r="E6" s="51"/>
      <c r="F6" s="51"/>
      <c r="G6" s="49"/>
      <c r="H6" s="49"/>
      <c r="I6" s="52">
        <f t="shared" ref="I6:I9" si="4">SUM(G6)*H6</f>
        <v>0</v>
      </c>
      <c r="J6" s="51"/>
      <c r="K6" s="49"/>
      <c r="L6" s="49"/>
      <c r="M6" s="52">
        <f t="shared" ref="M6:M9" si="5">SUM(K6)*(L6)</f>
        <v>0</v>
      </c>
      <c r="N6" s="52"/>
      <c r="O6" s="53"/>
      <c r="P6" s="54"/>
    </row>
    <row r="7" spans="1:16" x14ac:dyDescent="0.4">
      <c r="A7" s="48">
        <v>6</v>
      </c>
      <c r="B7" s="49"/>
      <c r="C7" s="49"/>
      <c r="D7" s="50"/>
      <c r="E7" s="51"/>
      <c r="F7" s="51"/>
      <c r="G7" s="49"/>
      <c r="H7" s="49"/>
      <c r="I7" s="52">
        <f t="shared" si="4"/>
        <v>0</v>
      </c>
      <c r="J7" s="51"/>
      <c r="K7" s="49"/>
      <c r="L7" s="49"/>
      <c r="M7" s="52">
        <f t="shared" si="5"/>
        <v>0</v>
      </c>
      <c r="N7" s="52"/>
      <c r="O7" s="53"/>
      <c r="P7" s="54"/>
    </row>
    <row r="8" spans="1:16" x14ac:dyDescent="0.4">
      <c r="A8" s="48">
        <v>7</v>
      </c>
      <c r="B8" s="49"/>
      <c r="C8" s="49"/>
      <c r="D8" s="50"/>
      <c r="E8" s="51"/>
      <c r="F8" s="51"/>
      <c r="G8" s="49"/>
      <c r="H8" s="49"/>
      <c r="I8" s="52">
        <f t="shared" si="4"/>
        <v>0</v>
      </c>
      <c r="J8" s="51"/>
      <c r="K8" s="49"/>
      <c r="L8" s="49"/>
      <c r="M8" s="52">
        <f t="shared" si="5"/>
        <v>0</v>
      </c>
      <c r="N8" s="52"/>
      <c r="O8" s="53"/>
      <c r="P8" s="54"/>
    </row>
    <row r="9" spans="1:16" x14ac:dyDescent="0.4">
      <c r="A9" s="48">
        <v>8</v>
      </c>
      <c r="B9" s="49"/>
      <c r="C9" s="49"/>
      <c r="D9" s="50"/>
      <c r="E9" s="51"/>
      <c r="F9" s="51"/>
      <c r="G9" s="49"/>
      <c r="H9" s="49"/>
      <c r="I9" s="52">
        <f t="shared" si="4"/>
        <v>0</v>
      </c>
      <c r="J9" s="51"/>
      <c r="K9" s="49"/>
      <c r="L9" s="49"/>
      <c r="M9" s="52">
        <f t="shared" si="5"/>
        <v>0</v>
      </c>
      <c r="N9" s="52"/>
      <c r="O9" s="53"/>
      <c r="P9" s="54"/>
    </row>
  </sheetData>
  <conditionalFormatting sqref="I2:I9 M2:M9">
    <cfRule type="cellIs" dxfId="3" priority="1" operator="between">
      <formula>100</formula>
      <formula>250</formula>
    </cfRule>
    <cfRule type="cellIs" dxfId="2" priority="2" operator="between">
      <formula>40</formula>
      <formula>75</formula>
    </cfRule>
    <cfRule type="cellIs" dxfId="1" priority="3" operator="between">
      <formula>10</formula>
      <formula>30</formula>
    </cfRule>
    <cfRule type="cellIs" dxfId="0" priority="4" operator="between">
      <formula>1</formula>
      <formula>5</formula>
    </cfRule>
  </conditionalFormatting>
  <dataValidations count="3">
    <dataValidation type="list" allowBlank="1" showInputMessage="1" showErrorMessage="1" sqref="C2:C9" xr:uid="{8F0D9043-CDB0-41C8-A508-AFC0D4B6B5D3}">
      <formula1>"Stakeholders, Financial, Delivery, Commercial, Legal, Operational"</formula1>
    </dataValidation>
    <dataValidation type="list" allowBlank="1" showInputMessage="1" showErrorMessage="1" sqref="G2:G9 K2:K9" xr:uid="{8888D449-1BC1-452D-B090-E54A9A135D32}">
      <formula1>"1, 5, 10, 25, 50"</formula1>
    </dataValidation>
    <dataValidation type="list" allowBlank="1" showInputMessage="1" showErrorMessage="1" sqref="H2:H9 L2:L9" xr:uid="{A748788C-6623-4DF5-A7FE-EC08777D3353}">
      <formula1>"1, 2, 3, 4, 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1DA7-1F04-4A6B-9DD2-F553DCAEF382}">
  <dimension ref="A1"/>
  <sheetViews>
    <sheetView workbookViewId="0">
      <selection activeCell="B3" sqref="B3"/>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A52554411</value>
    </field>
    <field name="Objective-Title">
      <value order="0">FY25-6 - Strand 2 - Consortium Builder - Application Financial and Project Document  - April 2025</value>
    </field>
    <field name="Objective-Description">
      <value order="0"/>
    </field>
    <field name="Objective-CreationStamp">
      <value order="0">2025-04-08T14:21:36Z</value>
    </field>
    <field name="Objective-IsApproved">
      <value order="0">false</value>
    </field>
    <field name="Objective-IsPublished">
      <value order="0">true</value>
    </field>
    <field name="Objective-DatePublished">
      <value order="0">2025-07-02T12:46:12Z</value>
    </field>
    <field name="Objective-ModificationStamp">
      <value order="0">2025-07-02T12:46:13Z</value>
    </field>
    <field name="Objective-Owner">
      <value order="0">O'Donnell, Niamh N (U455022)</value>
    </field>
    <field name="Objective-Path">
      <value order="0">Objective Global Folder:SG File Plan:Business and industry:Transport:General:Advice and policy: Transport - general:Low Carbon Economy (LCED): Zero Emission Heavy Duty Vehicle Financing: 2024-2029</value>
    </field>
    <field name="Objective-Parent">
      <value order="0">Low Carbon Economy (LCED): Zero Emission Heavy Duty Vehicle Financing: 2024-2029</value>
    </field>
    <field name="Objective-State">
      <value order="0">Published</value>
    </field>
    <field name="Objective-VersionId">
      <value order="0">vA80585091</value>
    </field>
    <field name="Objective-Version">
      <value order="0">5.0</value>
    </field>
    <field name="Objective-VersionNumber">
      <value order="0">6</value>
    </field>
    <field name="Objective-VersionComment">
      <value order="0"/>
    </field>
    <field name="Objective-FileNumber">
      <value order="0">PROJ/149362</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1. Financial Info - Input Req</vt:lpstr>
      <vt:lpstr>2. Funding Partners - Input Req</vt:lpstr>
      <vt:lpstr>3. Due Diligence</vt:lpstr>
      <vt:lpstr>4. Project Plan</vt:lpstr>
      <vt:lpstr>5. Risk Register</vt:lpstr>
      <vt:lpstr>Forecast </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Niamh O'donnell</dc:creator>
  <cp:lastModifiedBy>Andrew Caddle</cp:lastModifiedBy>
  <dcterms:created xsi:type="dcterms:W3CDTF">2025-04-08T13:38:41Z</dcterms:created>
  <dcterms:modified xsi:type="dcterms:W3CDTF">2025-07-08T12:18:14Z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A52554411</vt:lpwstr>
  </property>
  <property fmtid="{D5CDD505-2E9C-101B-9397-08002B2CF9AE}" pid="4" name="Objective-Title">
    <vt:lpwstr>FY25-6 - Strand 2 - Consortium Builder - Application Financial and Project Document  - April 2025</vt:lpwstr>
  </property>
  <property fmtid="{D5CDD505-2E9C-101B-9397-08002B2CF9AE}" pid="5" name="Objective-Description">
    <vt:lpwstr/>
  </property>
  <property fmtid="{D5CDD505-2E9C-101B-9397-08002B2CF9AE}" pid="6" name="Objective-CreationStamp">
    <vt:filetime>2025-04-08T14:21:36Z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2025-07-02T12:46:12Z</vt:filetime>
  </property>
  <property fmtid="{D5CDD505-2E9C-101B-9397-08002B2CF9AE}" pid="10" name="Objective-ModificationStamp">
    <vt:filetime>2025-07-02T12:46:13Z</vt:filetime>
  </property>
  <property fmtid="{D5CDD505-2E9C-101B-9397-08002B2CF9AE}" pid="11" name="Objective-Owner">
    <vt:lpwstr>O'Donnell, Niamh N (U455022)</vt:lpwstr>
  </property>
  <property fmtid="{D5CDD505-2E9C-101B-9397-08002B2CF9AE}" pid="12" name="Objective-Path">
    <vt:lpwstr>Objective Global Folder:SG File Plan:Business and industry:Transport:General:Advice and policy: Transport - general:Low Carbon Economy (LCED): Zero Emission Heavy Duty Vehicle Financing: 2024-2029</vt:lpwstr>
  </property>
  <property fmtid="{D5CDD505-2E9C-101B-9397-08002B2CF9AE}" pid="13" name="Objective-Parent">
    <vt:lpwstr>Low Carbon Economy (LCED): Zero Emission Heavy Duty Vehicle Financing: 2024-2029</vt:lpwstr>
  </property>
  <property fmtid="{D5CDD505-2E9C-101B-9397-08002B2CF9AE}" pid="14" name="Objective-State">
    <vt:lpwstr>Published</vt:lpwstr>
  </property>
  <property fmtid="{D5CDD505-2E9C-101B-9397-08002B2CF9AE}" pid="15" name="Objective-VersionId">
    <vt:lpwstr>vA80585091</vt:lpwstr>
  </property>
  <property fmtid="{D5CDD505-2E9C-101B-9397-08002B2CF9AE}" pid="16" name="Objective-Version">
    <vt:lpwstr>5.0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PROJ/149362</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ies>
</file>