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u455755\Downloads\"/>
    </mc:Choice>
  </mc:AlternateContent>
  <xr:revisionPtr revIDLastSave="0" documentId="8_{3417DA45-EDAF-4D5C-938C-16013DB513E0}" xr6:coauthVersionLast="47" xr6:coauthVersionMax="47" xr10:uidLastSave="{00000000-0000-0000-0000-000000000000}"/>
  <bookViews>
    <workbookView xWindow="-110" yWindow="-110" windowWidth="19420" windowHeight="10300" xr2:uid="{80C4D9E7-0278-4EC0-9A01-6A10FDE3FFF7}"/>
  </bookViews>
  <sheets>
    <sheet name="Cover sheet" sheetId="1" r:id="rId1"/>
    <sheet name="Contents" sheetId="2" r:id="rId2"/>
    <sheet name="Confidence intervals" sheetId="11" r:id="rId3"/>
    <sheet name="Table 1" sheetId="4" r:id="rId4"/>
    <sheet name="Table 2" sheetId="5" r:id="rId5"/>
    <sheet name="Table 3" sheetId="6" r:id="rId6"/>
    <sheet name="Table 4" sheetId="7" r:id="rId7"/>
    <sheet name="Table 5" sheetId="8" r:id="rId8"/>
    <sheet name="Table 6" sheetId="9" r:id="rId9"/>
    <sheet name="Table 7"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7" i="11" l="1"/>
  <c r="AJ27" i="11"/>
  <c r="AI27" i="11"/>
  <c r="AC27" i="11"/>
  <c r="AB27" i="11"/>
  <c r="AA27" i="11"/>
  <c r="U27" i="11"/>
  <c r="T27" i="11"/>
  <c r="S27" i="11"/>
  <c r="M27" i="11"/>
  <c r="L27" i="11"/>
  <c r="K27" i="11"/>
  <c r="E27" i="11"/>
  <c r="D27" i="11"/>
  <c r="AK26" i="11"/>
  <c r="AE26" i="11"/>
  <c r="AD26" i="11"/>
  <c r="AC26" i="11"/>
  <c r="W26" i="11"/>
  <c r="V26" i="11"/>
  <c r="U26" i="11"/>
  <c r="O26" i="11"/>
  <c r="N26" i="11"/>
  <c r="M26" i="11"/>
  <c r="G26" i="11"/>
  <c r="F26" i="11"/>
  <c r="E26" i="11"/>
  <c r="AG25" i="11"/>
  <c r="AF25" i="11"/>
  <c r="AE25" i="11"/>
  <c r="Z25" i="11"/>
  <c r="Y25" i="11"/>
  <c r="X25" i="11"/>
  <c r="W25" i="11"/>
  <c r="Q25" i="11"/>
  <c r="P25" i="11"/>
  <c r="O25" i="11"/>
  <c r="I25" i="11"/>
  <c r="H25" i="11"/>
  <c r="G25" i="11"/>
  <c r="AI24" i="11"/>
  <c r="AH24" i="11"/>
  <c r="AG24" i="11"/>
  <c r="AA24" i="11"/>
  <c r="Z24" i="11"/>
  <c r="Y24" i="11"/>
  <c r="S24" i="11"/>
  <c r="R24" i="11"/>
  <c r="Q24" i="11"/>
  <c r="L24" i="11"/>
  <c r="K24" i="11"/>
  <c r="J24" i="11"/>
  <c r="I24" i="11"/>
  <c r="D24" i="11"/>
  <c r="AK23" i="11"/>
  <c r="AJ23" i="11"/>
  <c r="AI23" i="11"/>
  <c r="AD23" i="11"/>
  <c r="AC23" i="11"/>
  <c r="AB23" i="11"/>
  <c r="AA23" i="11"/>
  <c r="V23" i="11"/>
  <c r="U23" i="11"/>
  <c r="T23" i="11"/>
  <c r="S23" i="11"/>
  <c r="N23" i="11"/>
  <c r="M23" i="11"/>
  <c r="L23" i="11"/>
  <c r="K23" i="11"/>
  <c r="F23" i="11"/>
  <c r="E23" i="11"/>
  <c r="D23" i="11"/>
  <c r="AK22" i="11"/>
  <c r="AF22" i="11"/>
  <c r="AE22" i="11"/>
  <c r="AD22" i="11"/>
  <c r="AC22" i="11"/>
  <c r="X22" i="11"/>
  <c r="W22" i="11"/>
  <c r="V22" i="11"/>
  <c r="U22" i="11"/>
  <c r="P22" i="11"/>
  <c r="O22" i="11"/>
  <c r="N22" i="11"/>
  <c r="M22" i="11"/>
  <c r="H22" i="11"/>
  <c r="G22" i="11"/>
  <c r="F22" i="11"/>
  <c r="E22" i="11"/>
  <c r="AH21" i="11"/>
  <c r="AG21" i="11"/>
  <c r="AF21" i="11"/>
  <c r="AE21" i="11"/>
  <c r="Z21" i="11"/>
  <c r="Y21" i="11"/>
  <c r="X21" i="11"/>
  <c r="W21" i="11"/>
  <c r="R21" i="11"/>
  <c r="Q21" i="11"/>
  <c r="P21" i="11"/>
  <c r="O21" i="11"/>
  <c r="J21" i="11"/>
  <c r="I21" i="11"/>
  <c r="H21" i="11"/>
  <c r="G21" i="11"/>
  <c r="AJ20" i="11"/>
  <c r="AI20" i="11"/>
  <c r="AH20" i="11"/>
  <c r="AG20" i="11"/>
  <c r="AB20" i="11"/>
  <c r="AA20" i="11"/>
  <c r="Z20" i="11"/>
  <c r="Y20" i="11"/>
  <c r="T20" i="11"/>
  <c r="S20" i="11"/>
  <c r="R20" i="11"/>
  <c r="Q20" i="11"/>
  <c r="L20" i="11"/>
  <c r="K20" i="11"/>
  <c r="J20" i="11"/>
  <c r="I20" i="11"/>
  <c r="D20" i="11"/>
  <c r="AK19" i="11"/>
  <c r="AJ19" i="11"/>
  <c r="AI19" i="11"/>
  <c r="AD19" i="11"/>
  <c r="AC19" i="11"/>
  <c r="AB19" i="11"/>
  <c r="AA19" i="11"/>
  <c r="V19" i="11"/>
  <c r="U19" i="11"/>
  <c r="T19" i="11"/>
  <c r="S19" i="11"/>
  <c r="N19" i="11"/>
  <c r="M19" i="11"/>
  <c r="L19" i="11"/>
  <c r="K19" i="11"/>
  <c r="F19" i="11"/>
  <c r="E19" i="11"/>
  <c r="D19" i="11"/>
  <c r="AK18" i="11"/>
  <c r="AF18" i="11"/>
  <c r="AE18" i="11"/>
  <c r="AD18" i="11"/>
  <c r="AC18" i="11"/>
  <c r="X18" i="11"/>
  <c r="W18" i="11"/>
  <c r="V18" i="11"/>
  <c r="U18" i="11"/>
  <c r="P18" i="11"/>
  <c r="O18" i="11"/>
  <c r="N18" i="11"/>
  <c r="M18" i="11"/>
  <c r="H18" i="11"/>
  <c r="G18" i="11"/>
  <c r="F18" i="11"/>
  <c r="E18" i="11"/>
  <c r="AH17" i="11"/>
  <c r="AG17" i="11"/>
  <c r="AF17" i="11"/>
  <c r="AE17" i="11"/>
  <c r="Z17" i="11"/>
  <c r="Y17" i="11"/>
  <c r="X17" i="11"/>
  <c r="W17" i="11"/>
  <c r="R17" i="11"/>
  <c r="Q17" i="11"/>
  <c r="P17" i="11"/>
  <c r="O17" i="11"/>
  <c r="J17" i="11"/>
  <c r="I17" i="11"/>
  <c r="H17" i="11"/>
  <c r="G17" i="11"/>
  <c r="AJ16" i="11"/>
  <c r="AI16" i="11"/>
  <c r="AH16" i="11"/>
  <c r="AG16" i="11"/>
  <c r="AB16" i="11"/>
  <c r="AA16" i="11"/>
  <c r="Z16" i="11"/>
  <c r="Y16" i="11"/>
  <c r="T16" i="11"/>
  <c r="S16" i="11"/>
  <c r="R16" i="11"/>
  <c r="Q16" i="11"/>
  <c r="L16" i="11"/>
  <c r="K16" i="11"/>
  <c r="J16" i="11"/>
  <c r="I16" i="11"/>
  <c r="D16" i="11"/>
  <c r="AK15" i="11"/>
  <c r="AJ15" i="11"/>
  <c r="AI15" i="11"/>
  <c r="AD15" i="11"/>
  <c r="AC15" i="11"/>
  <c r="AB15" i="11"/>
  <c r="AA15" i="11"/>
  <c r="V15" i="11"/>
  <c r="U15" i="11"/>
  <c r="T15" i="11"/>
  <c r="S15" i="11"/>
  <c r="N15" i="11"/>
  <c r="M15" i="11"/>
  <c r="L15" i="11"/>
  <c r="K15" i="11"/>
  <c r="F15" i="11"/>
  <c r="E15" i="11"/>
  <c r="D15" i="11"/>
  <c r="AK14" i="11"/>
  <c r="AF14" i="11"/>
  <c r="AE14" i="11"/>
  <c r="AD14" i="11"/>
  <c r="AC14" i="11"/>
  <c r="X14" i="11"/>
  <c r="W14" i="11"/>
  <c r="V14" i="11"/>
  <c r="U14" i="11"/>
  <c r="P14" i="11"/>
  <c r="O14" i="11"/>
  <c r="N14" i="11"/>
  <c r="M14" i="11"/>
  <c r="H14" i="11"/>
  <c r="G14" i="11"/>
  <c r="F14" i="11"/>
  <c r="E14" i="11"/>
  <c r="AH13" i="11"/>
  <c r="AG13" i="11"/>
  <c r="AF13" i="11"/>
  <c r="AE13" i="11"/>
  <c r="Z13" i="11"/>
  <c r="Y13" i="11"/>
  <c r="X13" i="11"/>
  <c r="W13" i="11"/>
  <c r="R13" i="11"/>
  <c r="Q13" i="11"/>
  <c r="P13" i="11"/>
  <c r="O13" i="11"/>
  <c r="J13" i="11"/>
  <c r="I13" i="11"/>
  <c r="H13" i="11"/>
  <c r="G13" i="11"/>
  <c r="AJ12" i="11"/>
  <c r="AI12" i="11"/>
  <c r="AH12" i="11"/>
  <c r="AG12" i="11"/>
  <c r="AB12" i="11"/>
  <c r="AA12" i="11"/>
  <c r="Z12" i="11"/>
  <c r="Y12" i="11"/>
  <c r="T12" i="11"/>
  <c r="S12" i="11"/>
  <c r="R12" i="11"/>
  <c r="Q12" i="11"/>
  <c r="L12" i="11"/>
  <c r="K12" i="11"/>
  <c r="J12" i="11"/>
  <c r="I12" i="11"/>
  <c r="D12" i="11"/>
  <c r="AK11" i="11"/>
  <c r="AJ11" i="11"/>
  <c r="AI11" i="11"/>
  <c r="AD11" i="11"/>
  <c r="AC11" i="11"/>
  <c r="AB11" i="11"/>
  <c r="AA11" i="11"/>
  <c r="V11" i="11"/>
  <c r="U11" i="11"/>
  <c r="T11" i="11"/>
  <c r="S11" i="11"/>
  <c r="N11" i="11"/>
  <c r="M11" i="11"/>
  <c r="L11" i="11"/>
  <c r="K11" i="11"/>
  <c r="F11" i="11"/>
  <c r="E11" i="11"/>
  <c r="D11" i="11"/>
  <c r="AK10" i="11"/>
  <c r="AF10" i="11"/>
  <c r="AE10" i="11"/>
  <c r="AD10" i="11"/>
  <c r="AC10" i="11"/>
  <c r="X10" i="11"/>
  <c r="W10" i="11"/>
  <c r="V10" i="11"/>
  <c r="U10" i="11"/>
  <c r="P10" i="11"/>
  <c r="O10" i="11"/>
  <c r="N10" i="11"/>
  <c r="M10" i="11"/>
  <c r="H10" i="11"/>
  <c r="G10" i="11"/>
  <c r="F10" i="11"/>
  <c r="E10" i="11"/>
  <c r="AH9" i="11"/>
  <c r="AG9" i="11"/>
  <c r="AF9" i="11"/>
  <c r="AE9" i="11"/>
  <c r="Z9" i="11"/>
  <c r="Y9" i="11"/>
  <c r="X9" i="11"/>
  <c r="W9" i="11"/>
  <c r="R9" i="11"/>
  <c r="Q9" i="11"/>
  <c r="P9" i="11"/>
  <c r="O9" i="11"/>
  <c r="J9" i="11"/>
  <c r="I9" i="11"/>
  <c r="H9" i="11"/>
  <c r="G9" i="11"/>
  <c r="D7" i="11"/>
  <c r="AH27" i="11" s="1"/>
  <c r="AB24" i="11" l="1"/>
  <c r="AJ24" i="11"/>
  <c r="R25" i="11"/>
  <c r="AH25" i="11"/>
  <c r="H26" i="11"/>
  <c r="AF26" i="11"/>
  <c r="V27" i="11"/>
  <c r="K9" i="11"/>
  <c r="AI9" i="11"/>
  <c r="I10" i="11"/>
  <c r="Q10" i="11"/>
  <c r="Y10" i="11"/>
  <c r="AG10" i="11"/>
  <c r="G11" i="11"/>
  <c r="O11" i="11"/>
  <c r="W11" i="11"/>
  <c r="AE11" i="11"/>
  <c r="E12" i="11"/>
  <c r="M12" i="11"/>
  <c r="U12" i="11"/>
  <c r="AC12" i="11"/>
  <c r="AK12" i="11"/>
  <c r="K13" i="11"/>
  <c r="S13" i="11"/>
  <c r="AA13" i="11"/>
  <c r="AI13" i="11"/>
  <c r="I14" i="11"/>
  <c r="Q14" i="11"/>
  <c r="Y14" i="11"/>
  <c r="AG14" i="11"/>
  <c r="G15" i="11"/>
  <c r="O15" i="11"/>
  <c r="W15" i="11"/>
  <c r="AE15" i="11"/>
  <c r="E16" i="11"/>
  <c r="M16" i="11"/>
  <c r="U16" i="11"/>
  <c r="AC16" i="11"/>
  <c r="AK16" i="11"/>
  <c r="K17" i="11"/>
  <c r="S17" i="11"/>
  <c r="AA17" i="11"/>
  <c r="AI17" i="11"/>
  <c r="I18" i="11"/>
  <c r="Q18" i="11"/>
  <c r="Y18" i="11"/>
  <c r="AG18" i="11"/>
  <c r="G19" i="11"/>
  <c r="O19" i="11"/>
  <c r="W19" i="11"/>
  <c r="AE19" i="11"/>
  <c r="E20" i="11"/>
  <c r="M20" i="11"/>
  <c r="U20" i="11"/>
  <c r="AC20" i="11"/>
  <c r="AK20" i="11"/>
  <c r="K21" i="11"/>
  <c r="S21" i="11"/>
  <c r="AA21" i="11"/>
  <c r="AI21" i="11"/>
  <c r="I22" i="11"/>
  <c r="Q22" i="11"/>
  <c r="Y22" i="11"/>
  <c r="AG22" i="11"/>
  <c r="G23" i="11"/>
  <c r="O23" i="11"/>
  <c r="W23" i="11"/>
  <c r="AE23" i="11"/>
  <c r="E24" i="11"/>
  <c r="M24" i="11"/>
  <c r="U24" i="11"/>
  <c r="AC24" i="11"/>
  <c r="AK24" i="11"/>
  <c r="K25" i="11"/>
  <c r="S25" i="11"/>
  <c r="AA25" i="11"/>
  <c r="AI25" i="11"/>
  <c r="I26" i="11"/>
  <c r="Q26" i="11"/>
  <c r="Y26" i="11"/>
  <c r="AG26" i="11"/>
  <c r="G27" i="11"/>
  <c r="O27" i="11"/>
  <c r="W27" i="11"/>
  <c r="AE27" i="11"/>
  <c r="S9" i="11"/>
  <c r="D9" i="11"/>
  <c r="L9" i="11"/>
  <c r="T9" i="11"/>
  <c r="AB9" i="11"/>
  <c r="AJ9" i="11"/>
  <c r="J10" i="11"/>
  <c r="R10" i="11"/>
  <c r="Z10" i="11"/>
  <c r="AH10" i="11"/>
  <c r="H11" i="11"/>
  <c r="P11" i="11"/>
  <c r="X11" i="11"/>
  <c r="AF11" i="11"/>
  <c r="F12" i="11"/>
  <c r="N12" i="11"/>
  <c r="V12" i="11"/>
  <c r="AD12" i="11"/>
  <c r="D13" i="11"/>
  <c r="L13" i="11"/>
  <c r="T13" i="11"/>
  <c r="AB13" i="11"/>
  <c r="AJ13" i="11"/>
  <c r="J14" i="11"/>
  <c r="R14" i="11"/>
  <c r="Z14" i="11"/>
  <c r="AH14" i="11"/>
  <c r="H15" i="11"/>
  <c r="P15" i="11"/>
  <c r="X15" i="11"/>
  <c r="AF15" i="11"/>
  <c r="F16" i="11"/>
  <c r="N16" i="11"/>
  <c r="V16" i="11"/>
  <c r="AD16" i="11"/>
  <c r="D17" i="11"/>
  <c r="L17" i="11"/>
  <c r="T17" i="11"/>
  <c r="AB17" i="11"/>
  <c r="AJ17" i="11"/>
  <c r="J18" i="11"/>
  <c r="R18" i="11"/>
  <c r="Z18" i="11"/>
  <c r="AH18" i="11"/>
  <c r="H19" i="11"/>
  <c r="P19" i="11"/>
  <c r="X19" i="11"/>
  <c r="AF19" i="11"/>
  <c r="F20" i="11"/>
  <c r="N20" i="11"/>
  <c r="V20" i="11"/>
  <c r="AD20" i="11"/>
  <c r="D21" i="11"/>
  <c r="L21" i="11"/>
  <c r="T21" i="11"/>
  <c r="AB21" i="11"/>
  <c r="AJ21" i="11"/>
  <c r="J22" i="11"/>
  <c r="R22" i="11"/>
  <c r="Z22" i="11"/>
  <c r="AH22" i="11"/>
  <c r="H23" i="11"/>
  <c r="P23" i="11"/>
  <c r="X23" i="11"/>
  <c r="AF23" i="11"/>
  <c r="F24" i="11"/>
  <c r="N24" i="11"/>
  <c r="V24" i="11"/>
  <c r="AD24" i="11"/>
  <c r="D25" i="11"/>
  <c r="L25" i="11"/>
  <c r="T25" i="11"/>
  <c r="AB25" i="11"/>
  <c r="AJ25" i="11"/>
  <c r="J26" i="11"/>
  <c r="R26" i="11"/>
  <c r="Z26" i="11"/>
  <c r="AH26" i="11"/>
  <c r="H27" i="11"/>
  <c r="P27" i="11"/>
  <c r="X27" i="11"/>
  <c r="AF27" i="11"/>
  <c r="P26" i="11"/>
  <c r="F27" i="11"/>
  <c r="N27" i="11"/>
  <c r="AA9" i="11"/>
  <c r="E9" i="11"/>
  <c r="M9" i="11"/>
  <c r="U9" i="11"/>
  <c r="AC9" i="11"/>
  <c r="AK9" i="11"/>
  <c r="K10" i="11"/>
  <c r="S10" i="11"/>
  <c r="AA10" i="11"/>
  <c r="AI10" i="11"/>
  <c r="I11" i="11"/>
  <c r="Q11" i="11"/>
  <c r="Y11" i="11"/>
  <c r="AG11" i="11"/>
  <c r="G12" i="11"/>
  <c r="O12" i="11"/>
  <c r="W12" i="11"/>
  <c r="AE12" i="11"/>
  <c r="E13" i="11"/>
  <c r="M13" i="11"/>
  <c r="U13" i="11"/>
  <c r="AC13" i="11"/>
  <c r="AK13" i="11"/>
  <c r="K14" i="11"/>
  <c r="S14" i="11"/>
  <c r="AA14" i="11"/>
  <c r="AI14" i="11"/>
  <c r="I15" i="11"/>
  <c r="Q15" i="11"/>
  <c r="Y15" i="11"/>
  <c r="AG15" i="11"/>
  <c r="G16" i="11"/>
  <c r="O16" i="11"/>
  <c r="W16" i="11"/>
  <c r="AE16" i="11"/>
  <c r="E17" i="11"/>
  <c r="M17" i="11"/>
  <c r="U17" i="11"/>
  <c r="AC17" i="11"/>
  <c r="AK17" i="11"/>
  <c r="K18" i="11"/>
  <c r="S18" i="11"/>
  <c r="AA18" i="11"/>
  <c r="AI18" i="11"/>
  <c r="I19" i="11"/>
  <c r="Q19" i="11"/>
  <c r="Y19" i="11"/>
  <c r="AG19" i="11"/>
  <c r="G20" i="11"/>
  <c r="O20" i="11"/>
  <c r="W20" i="11"/>
  <c r="AE20" i="11"/>
  <c r="E21" i="11"/>
  <c r="M21" i="11"/>
  <c r="U21" i="11"/>
  <c r="AC21" i="11"/>
  <c r="AK21" i="11"/>
  <c r="K22" i="11"/>
  <c r="S22" i="11"/>
  <c r="AA22" i="11"/>
  <c r="AI22" i="11"/>
  <c r="I23" i="11"/>
  <c r="Q23" i="11"/>
  <c r="Y23" i="11"/>
  <c r="AG23" i="11"/>
  <c r="G24" i="11"/>
  <c r="O24" i="11"/>
  <c r="W24" i="11"/>
  <c r="AE24" i="11"/>
  <c r="E25" i="11"/>
  <c r="M25" i="11"/>
  <c r="U25" i="11"/>
  <c r="AC25" i="11"/>
  <c r="AK25" i="11"/>
  <c r="K26" i="11"/>
  <c r="S26" i="11"/>
  <c r="AA26" i="11"/>
  <c r="AI26" i="11"/>
  <c r="I27" i="11"/>
  <c r="Q27" i="11"/>
  <c r="Y27" i="11"/>
  <c r="AG27" i="11"/>
  <c r="T24" i="11"/>
  <c r="J25" i="11"/>
  <c r="X26" i="11"/>
  <c r="AD27" i="11"/>
  <c r="F9" i="11"/>
  <c r="N9" i="11"/>
  <c r="V9" i="11"/>
  <c r="AD9" i="11"/>
  <c r="D10" i="11"/>
  <c r="L10" i="11"/>
  <c r="T10" i="11"/>
  <c r="AB10" i="11"/>
  <c r="AJ10" i="11"/>
  <c r="J11" i="11"/>
  <c r="R11" i="11"/>
  <c r="Z11" i="11"/>
  <c r="AH11" i="11"/>
  <c r="H12" i="11"/>
  <c r="P12" i="11"/>
  <c r="X12" i="11"/>
  <c r="AF12" i="11"/>
  <c r="F13" i="11"/>
  <c r="N13" i="11"/>
  <c r="V13" i="11"/>
  <c r="AD13" i="11"/>
  <c r="D14" i="11"/>
  <c r="L14" i="11"/>
  <c r="T14" i="11"/>
  <c r="AB14" i="11"/>
  <c r="AJ14" i="11"/>
  <c r="J15" i="11"/>
  <c r="R15" i="11"/>
  <c r="Z15" i="11"/>
  <c r="AH15" i="11"/>
  <c r="H16" i="11"/>
  <c r="P16" i="11"/>
  <c r="X16" i="11"/>
  <c r="AF16" i="11"/>
  <c r="F17" i="11"/>
  <c r="N17" i="11"/>
  <c r="V17" i="11"/>
  <c r="AD17" i="11"/>
  <c r="D18" i="11"/>
  <c r="L18" i="11"/>
  <c r="T18" i="11"/>
  <c r="AB18" i="11"/>
  <c r="AJ18" i="11"/>
  <c r="J19" i="11"/>
  <c r="R19" i="11"/>
  <c r="Z19" i="11"/>
  <c r="AH19" i="11"/>
  <c r="H20" i="11"/>
  <c r="P20" i="11"/>
  <c r="X20" i="11"/>
  <c r="AF20" i="11"/>
  <c r="F21" i="11"/>
  <c r="N21" i="11"/>
  <c r="V21" i="11"/>
  <c r="AD21" i="11"/>
  <c r="D22" i="11"/>
  <c r="L22" i="11"/>
  <c r="T22" i="11"/>
  <c r="AB22" i="11"/>
  <c r="AJ22" i="11"/>
  <c r="J23" i="11"/>
  <c r="R23" i="11"/>
  <c r="Z23" i="11"/>
  <c r="AH23" i="11"/>
  <c r="H24" i="11"/>
  <c r="P24" i="11"/>
  <c r="X24" i="11"/>
  <c r="AF24" i="11"/>
  <c r="F25" i="11"/>
  <c r="N25" i="11"/>
  <c r="V25" i="11"/>
  <c r="AD25" i="11"/>
  <c r="D26" i="11"/>
  <c r="L26" i="11"/>
  <c r="T26" i="11"/>
  <c r="AB26" i="11"/>
  <c r="AJ26" i="11"/>
  <c r="J27" i="11"/>
  <c r="R27" i="11"/>
  <c r="Z27" i="11"/>
</calcChain>
</file>

<file path=xl/sharedStrings.xml><?xml version="1.0" encoding="utf-8"?>
<sst xmlns="http://schemas.openxmlformats.org/spreadsheetml/2006/main" count="467" uniqueCount="116">
  <si>
    <t>These tables, the associated publication and other tables are available on the Transport Scotland website</t>
  </si>
  <si>
    <t>link to Transport and Travel in Scotland</t>
  </si>
  <si>
    <t>link to Scottish Household Survey</t>
  </si>
  <si>
    <t>link to Scottish Transport Statistics</t>
  </si>
  <si>
    <t>link to Disability and Transport</t>
  </si>
  <si>
    <t>link to Your Bus Journey Survey</t>
  </si>
  <si>
    <t>link to Rail User Survey</t>
  </si>
  <si>
    <t>Definition of Disability</t>
  </si>
  <si>
    <t>For tables based on Scottish Household Survey data, people are asked if they have a long-term physical or mental  health condition, and, if they do, whether that health condition reduces their ability to carry out day-to-day activities. A person is classified as disabled only if the health condition does reduce their ability to carry out activities.</t>
  </si>
  <si>
    <t>Note on change to methodology of Scottish Household Survey in 2020 and 2021</t>
  </si>
  <si>
    <t>Estimates</t>
  </si>
  <si>
    <t>The surveys use a sample, rather than the whole population, so all figures provided are estimates rather than precise percentages.</t>
  </si>
  <si>
    <t>Sample sizes</t>
  </si>
  <si>
    <t>All results have been calculated using weighted data, but sample sizes shown give the unweighted counts.</t>
  </si>
  <si>
    <t>Rounding</t>
  </si>
  <si>
    <t>In most tables, percentages are given to the nearest whole number.</t>
  </si>
  <si>
    <t>Values less than 0.5 are recorded as 0.</t>
  </si>
  <si>
    <t>Sample sizes are rounded to the nearest 10 for Scottish Household Survey data. The numbers given are unweighted counts.</t>
  </si>
  <si>
    <t>Columns or rows may not add to 100 percent because of rounding or where multiple responses to a question are possible.</t>
  </si>
  <si>
    <t>Suppression</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</si>
  <si>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</si>
  <si>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</si>
  <si>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</si>
  <si>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</si>
  <si>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</si>
  <si>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</si>
  <si>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 xml:space="preserve">Contact details </t>
  </si>
  <si>
    <t>transtat@transport.gov.scot</t>
  </si>
  <si>
    <t xml:space="preserve">Table of contents </t>
  </si>
  <si>
    <t xml:space="preserve">Table </t>
  </si>
  <si>
    <t>Table description</t>
  </si>
  <si>
    <t>Notes</t>
  </si>
  <si>
    <t>Notes for the tables</t>
  </si>
  <si>
    <t>Table 1</t>
  </si>
  <si>
    <t>Table 2</t>
  </si>
  <si>
    <t>Table 3</t>
  </si>
  <si>
    <t>Table 4</t>
  </si>
  <si>
    <t>Table 5</t>
  </si>
  <si>
    <t>Table 6</t>
  </si>
  <si>
    <t>Table 7</t>
  </si>
  <si>
    <t xml:space="preserve">This worksheet contains one table. Some cells may refer to notes which can be found in the notes worksheet. </t>
  </si>
  <si>
    <t>Source: Scottish Household Survey</t>
  </si>
  <si>
    <t>Category</t>
  </si>
  <si>
    <t>Sub-category</t>
  </si>
  <si>
    <t>Main mode</t>
  </si>
  <si>
    <t>2013</t>
  </si>
  <si>
    <t>2014</t>
  </si>
  <si>
    <t>2015</t>
  </si>
  <si>
    <t>2016</t>
  </si>
  <si>
    <t>2017</t>
  </si>
  <si>
    <t>2018</t>
  </si>
  <si>
    <t>2019</t>
  </si>
  <si>
    <t>2020</t>
  </si>
  <si>
    <t>2021</t>
  </si>
  <si>
    <t>2022</t>
  </si>
  <si>
    <t>2023</t>
  </si>
  <si>
    <t>All people</t>
  </si>
  <si>
    <t>Bicycle</t>
  </si>
  <si>
    <t>Bus</t>
  </si>
  <si>
    <t>Driver car or van</t>
  </si>
  <si>
    <t>Other</t>
  </si>
  <si>
    <t>Passenger car or van</t>
  </si>
  <si>
    <t>Rail</t>
  </si>
  <si>
    <t>Taxi or minicab</t>
  </si>
  <si>
    <t>Walking</t>
  </si>
  <si>
    <t>Sample size</t>
  </si>
  <si>
    <t>All</t>
  </si>
  <si>
    <t>Disability status</t>
  </si>
  <si>
    <t>Not disabled</t>
  </si>
  <si>
    <t>Disabled</t>
  </si>
  <si>
    <t>Driver</t>
  </si>
  <si>
    <t>Passenger</t>
  </si>
  <si>
    <t>Taxi</t>
  </si>
  <si>
    <t>Method</t>
  </si>
  <si>
    <t>Number of cars available</t>
  </si>
  <si>
    <t>None</t>
  </si>
  <si>
    <t>One</t>
  </si>
  <si>
    <t>Two or more</t>
  </si>
  <si>
    <t xml:space="preserve">Used/not used </t>
  </si>
  <si>
    <t>Not used in past month</t>
  </si>
  <si>
    <t>Used in past month</t>
  </si>
  <si>
    <r>
      <t xml:space="preserve">In some tables percentages may have been removed from cells and replaced with [small sample]. This is where the base is less than 50 (or </t>
    </r>
    <r>
      <rPr>
        <sz val="12"/>
        <rFont val="Arial"/>
        <family val="2"/>
      </rPr>
      <t>75 for Your Bus Journey and Rail User surveys</t>
    </r>
    <r>
      <rPr>
        <sz val="12"/>
        <color theme="1"/>
        <rFont val="Arial"/>
        <family val="2"/>
      </rPr>
      <t>)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r>
  </si>
  <si>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</si>
  <si>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</si>
  <si>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</si>
  <si>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</si>
  <si>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</si>
  <si>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</si>
  <si>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</si>
  <si>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</si>
  <si>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</si>
  <si>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</si>
  <si>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</si>
  <si>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</si>
  <si>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</si>
  <si>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</si>
  <si>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Disability definitions are discussed further in the main Disability and Transport report.</t>
  </si>
  <si>
    <t>Disability and Transport 2024: selected time series</t>
  </si>
  <si>
    <t>2024</t>
  </si>
  <si>
    <t>Table 1: Percentage of journeys made by main mode of travel, by whether adult is disabled, 2013 to 2024</t>
  </si>
  <si>
    <t>Table 2: Usual method of travel to work (percentages), by whether adult is disabled, 2013 to 2024</t>
  </si>
  <si>
    <t>Table 3: Mean number of journeys per day by whether adult is disabled, 2013 to 2024</t>
  </si>
  <si>
    <t>Table 4: Cars or vans available for private use of household in which adult lives, by whether adult is disabled, 2013 to 2024</t>
  </si>
  <si>
    <t>Table 5: Use of bus in the last month, by whether adult is disabled, 2013 to 2024</t>
  </si>
  <si>
    <t>Table 6: Use of train in the last month, by whether adult is disabled, 2013 to 2024</t>
  </si>
  <si>
    <t>Table 7: Percentage satisfied with public transport, by whether adult is disabled, 2013 to 2024</t>
  </si>
  <si>
    <t>Main mode of travel by whether adult is disabled, 2013 to 2024</t>
  </si>
  <si>
    <t>Method of travel to work, by whether adult is disabled, 2013 to 2024</t>
  </si>
  <si>
    <t>Mean number of journeys per day by whether adult is disabled, 2013 to 2024</t>
  </si>
  <si>
    <t>Cars or vans available for private use of household in which adult lives, by whether adult is disabled, 2013 to 2024</t>
  </si>
  <si>
    <t>Use of bus in the last month, by whether adult is disabled, 2013 to 2024</t>
  </si>
  <si>
    <t>Use of train in the last month,  by whether adult is disabled, 2013 to 2024</t>
  </si>
  <si>
    <t>Percentage satisfied with public transport, by whether adult is disabled, 2013 to 2024</t>
  </si>
  <si>
    <t>Published 11 March 2026</t>
  </si>
  <si>
    <t>This workbook contains data from travel-related questions from the Scottish Household Survey</t>
  </si>
  <si>
    <t>The results of the 2020 and 2021 SHS telephone surveys were published as experimental statistics. They are not directly comparable to SHS face-to-face survey results for other years and are not presented in time series data.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methodology is in the 'Scottish Household Survey 2022: Methodology and fieldwork outcomes' report, available from the Scottish Household Survey publications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</si>
</sst>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_(* \(#,##0.00\);_(* &quot;-&quot;??_);_(@_)"/>
    <numFmt numFmtId="165" formatCode="_-* #,##0_-;\-* #,##0_-;_-* &quot;-&quot;??_-;_-@_-"/>
    <numFmt numFmtId="166" formatCode="0.0"/>
    <numFmt numFmtId="167" formatCode="_(* #,##0_);_(* \(#,##0\);_(* &quot;-&quot;??_);_(@_)"/>
  </numFmts>
  <fonts count="20" x14ac:knownFonts="1">
    <font>
      <sz val="12"/>
      <color theme="1"/>
      <name val="Arial"/>
      <family val="2"/>
    </font>
    <font>
      <sz val="12"/>
      <color theme="1"/>
      <name val="Arial"/>
      <family val="2"/>
    </font>
    <font>
      <b/>
      <sz val="15"/>
      <color theme="3"/>
      <name val="Arial"/>
      <family val="2"/>
    </font>
    <font>
      <b/>
      <sz val="12"/>
      <color theme="1"/>
      <name val="Arial"/>
      <family val="2"/>
    </font>
    <font>
      <u/>
      <sz val="12"/>
      <color theme="10"/>
      <name val="Arial"/>
      <family val="2"/>
    </font>
    <font>
      <b/>
      <sz val="14"/>
      <name val="Arial"/>
      <family val="2"/>
    </font>
    <font>
      <b/>
      <sz val="12"/>
      <name val="Arial"/>
      <family val="2"/>
    </font>
    <font>
      <sz val="12"/>
      <name val="Arial"/>
      <family val="2"/>
    </font>
    <font>
      <sz val="12"/>
      <color theme="10"/>
      <name val="Arial"/>
      <family val="2"/>
    </font>
    <font>
      <b/>
      <sz val="12"/>
      <color rgb="FF000000"/>
      <name val="Arial"/>
      <family val="2"/>
    </font>
    <font>
      <b/>
      <sz val="15"/>
      <name val="Arial"/>
      <family val="2"/>
    </font>
    <font>
      <sz val="15"/>
      <color theme="1"/>
      <name val="Arial"/>
      <family val="2"/>
    </font>
    <font>
      <b/>
      <sz val="15"/>
      <color theme="1"/>
      <name val="Arial"/>
      <family val="2"/>
    </font>
    <font>
      <sz val="10"/>
      <name val="Arial"/>
      <family val="2"/>
    </font>
    <font>
      <sz val="11"/>
      <color rgb="FF000000"/>
      <name val="Calibri"/>
      <family val="2"/>
    </font>
    <font>
      <b/>
      <sz val="14"/>
      <color rgb="FF000000"/>
      <name val="Arial"/>
      <family val="2"/>
    </font>
    <font>
      <sz val="9"/>
      <color rgb="FF000000"/>
      <name val="Arial"/>
      <family val="2"/>
    </font>
    <font>
      <sz val="12"/>
      <color rgb="FF000000"/>
      <name val="Arial"/>
      <family val="2"/>
    </font>
    <font>
      <sz val="10"/>
      <color theme="1"/>
      <name val="Arial"/>
      <family val="2"/>
    </font>
    <font>
      <sz val="8"/>
      <name val="Arial"/>
      <family val="2"/>
    </font>
  </fonts>
  <fills count="5">
    <fill>
      <patternFill patternType="none"/>
    </fill>
    <fill>
      <patternFill patternType="gray125"/>
    </fill>
    <fill>
      <patternFill patternType="solid">
        <fgColor indexed="65"/>
        <bgColor theme="0"/>
      </patternFill>
    </fill>
    <fill>
      <patternFill patternType="solid">
        <fgColor indexed="65"/>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style="thin">
        <color theme="0"/>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Dashed">
        <color indexed="64"/>
      </left>
      <right/>
      <top/>
      <bottom/>
      <diagonal/>
    </border>
    <border>
      <left style="mediumDashed">
        <color indexed="64"/>
      </left>
      <right/>
      <top style="thin">
        <color indexed="64"/>
      </top>
      <bottom style="thin">
        <color indexed="64"/>
      </bottom>
      <diagonal/>
    </border>
    <border>
      <left/>
      <right style="mediumDashed">
        <color auto="1"/>
      </right>
      <top/>
      <bottom/>
      <diagonal/>
    </border>
    <border>
      <left/>
      <right style="mediumDashed">
        <color auto="1"/>
      </right>
      <top style="thin">
        <color indexed="64"/>
      </top>
      <bottom style="thin">
        <color indexed="64"/>
      </bottom>
      <diagonal/>
    </border>
    <border>
      <left style="mediumDashed">
        <color indexed="64"/>
      </left>
      <right/>
      <top/>
      <bottom style="thin">
        <color indexed="64"/>
      </bottom>
      <diagonal/>
    </border>
    <border>
      <left/>
      <right style="mediumDashed">
        <color auto="1"/>
      </right>
      <top/>
      <bottom style="thin">
        <color indexed="64"/>
      </bottom>
      <diagonal/>
    </border>
    <border>
      <left style="mediumDashed">
        <color indexed="64"/>
      </left>
      <right/>
      <top style="thin">
        <color indexed="64"/>
      </top>
      <bottom/>
      <diagonal/>
    </border>
    <border>
      <left/>
      <right style="mediumDashed">
        <color auto="1"/>
      </right>
      <top style="thin">
        <color indexed="64"/>
      </top>
      <bottom/>
      <diagonal/>
    </border>
    <border>
      <left/>
      <right/>
      <top style="thin">
        <color rgb="FF000000"/>
      </top>
      <bottom style="thin">
        <color rgb="FF000000"/>
      </bottom>
      <diagonal/>
    </border>
    <border>
      <left/>
      <right/>
      <top/>
      <bottom style="medium">
        <color indexed="64"/>
      </bottom>
      <diagonal/>
    </border>
  </borders>
  <cellStyleXfs count="10">
    <xf numFmtId="0" fontId="0" fillId="0" borderId="0"/>
    <xf numFmtId="164" fontId="1" fillId="0" borderId="0" applyFont="0" applyFill="0" applyBorder="0" applyAlignment="0" applyProtection="0"/>
    <xf numFmtId="0" fontId="2" fillId="0" borderId="1" applyNumberFormat="0" applyFill="0" applyAlignment="0" applyProtection="0"/>
    <xf numFmtId="0" fontId="4" fillId="0" borderId="0" applyNumberFormat="0" applyFill="0" applyBorder="0" applyAlignment="0" applyProtection="0"/>
    <xf numFmtId="0" fontId="9" fillId="0" borderId="0" applyNumberFormat="0" applyFill="0" applyBorder="0" applyAlignment="0" applyProtection="0"/>
    <xf numFmtId="0" fontId="13" fillId="0" borderId="0"/>
    <xf numFmtId="0" fontId="14" fillId="0" borderId="0" applyNumberFormat="0" applyFont="0" applyBorder="0" applyProtection="0"/>
    <xf numFmtId="0" fontId="16" fillId="0" borderId="0" applyNumberFormat="0" applyBorder="0" applyProtection="0"/>
    <xf numFmtId="0" fontId="14" fillId="0" borderId="0"/>
    <xf numFmtId="0" fontId="18" fillId="0" borderId="0"/>
  </cellStyleXfs>
  <cellXfs count="56">
    <xf numFmtId="0" fontId="0" fillId="0" borderId="0" xfId="0"/>
    <xf numFmtId="0" fontId="5" fillId="0" borderId="0" xfId="0" applyFont="1"/>
    <xf numFmtId="0" fontId="6" fillId="0" borderId="0" xfId="0" applyFont="1"/>
    <xf numFmtId="0" fontId="7" fillId="0" borderId="0" xfId="0" applyFont="1"/>
    <xf numFmtId="0" fontId="4" fillId="0" borderId="0" xfId="3" applyBorder="1"/>
    <xf numFmtId="0" fontId="7" fillId="0" borderId="0" xfId="0" applyFont="1" applyAlignment="1">
      <alignment wrapText="1"/>
    </xf>
    <xf numFmtId="0" fontId="4" fillId="0" borderId="0" xfId="3" applyBorder="1" applyAlignment="1">
      <alignment horizontal="left" wrapText="1"/>
    </xf>
    <xf numFmtId="0" fontId="4" fillId="0" borderId="0" xfId="3"/>
    <xf numFmtId="0" fontId="8" fillId="0" borderId="0" xfId="3" applyFont="1" applyBorder="1" applyAlignment="1">
      <alignment horizontal="left" wrapText="1"/>
    </xf>
    <xf numFmtId="0" fontId="6" fillId="0" borderId="0" xfId="0" applyFont="1" applyAlignment="1">
      <alignment wrapText="1"/>
    </xf>
    <xf numFmtId="0" fontId="0" fillId="0" borderId="0" xfId="0" applyAlignment="1">
      <alignment wrapText="1"/>
    </xf>
    <xf numFmtId="0" fontId="3" fillId="0" borderId="0" xfId="0" applyFont="1"/>
    <xf numFmtId="0" fontId="7" fillId="0" borderId="0" xfId="0" applyFont="1" applyAlignment="1">
      <alignment horizontal="left" wrapText="1"/>
    </xf>
    <xf numFmtId="0" fontId="9" fillId="0" borderId="0" xfId="4" applyFill="1" applyBorder="1" applyAlignment="1">
      <alignment horizontal="left" wrapText="1"/>
    </xf>
    <xf numFmtId="0" fontId="10" fillId="0" borderId="0" xfId="2" applyFont="1" applyBorder="1"/>
    <xf numFmtId="0" fontId="11" fillId="0" borderId="0" xfId="0" applyFont="1"/>
    <xf numFmtId="0" fontId="12" fillId="0" borderId="0" xfId="0" applyFont="1"/>
    <xf numFmtId="0" fontId="7" fillId="2" borderId="2" xfId="5" applyFont="1" applyFill="1" applyBorder="1"/>
    <xf numFmtId="0" fontId="0" fillId="3" borderId="0" xfId="0" applyFill="1"/>
    <xf numFmtId="0" fontId="0" fillId="0" borderId="3" xfId="0" applyBorder="1"/>
    <xf numFmtId="0" fontId="0" fillId="0" borderId="4" xfId="0" applyBorder="1"/>
    <xf numFmtId="0" fontId="3" fillId="3" borderId="5" xfId="0" applyFont="1" applyFill="1" applyBorder="1"/>
    <xf numFmtId="0" fontId="3" fillId="0" borderId="5" xfId="0" applyFont="1" applyBorder="1"/>
    <xf numFmtId="0" fontId="0" fillId="0" borderId="0" xfId="0" applyAlignment="1">
      <alignment horizontal="right"/>
    </xf>
    <xf numFmtId="0" fontId="3" fillId="0" borderId="5" xfId="0" applyFont="1" applyBorder="1" applyAlignment="1">
      <alignment horizontal="right"/>
    </xf>
    <xf numFmtId="0" fontId="3" fillId="0" borderId="10" xfId="0" applyFont="1" applyBorder="1" applyAlignment="1">
      <alignment horizontal="right"/>
    </xf>
    <xf numFmtId="0" fontId="3" fillId="0" borderId="11" xfId="0" applyFont="1" applyBorder="1" applyAlignment="1">
      <alignment horizontal="right"/>
    </xf>
    <xf numFmtId="0" fontId="0" fillId="0" borderId="6" xfId="0" applyBorder="1" applyAlignment="1">
      <alignment horizontal="right"/>
    </xf>
    <xf numFmtId="0" fontId="0" fillId="0" borderId="8" xfId="0" applyBorder="1" applyAlignment="1">
      <alignment horizontal="right"/>
    </xf>
    <xf numFmtId="165" fontId="0" fillId="0" borderId="4" xfId="1" applyNumberFormat="1" applyFont="1" applyBorder="1" applyAlignment="1">
      <alignment horizontal="right"/>
    </xf>
    <xf numFmtId="165" fontId="0" fillId="0" borderId="7" xfId="1" applyNumberFormat="1" applyFont="1" applyBorder="1" applyAlignment="1">
      <alignment horizontal="right"/>
    </xf>
    <xf numFmtId="165" fontId="0" fillId="0" borderId="9" xfId="1" applyNumberFormat="1" applyFont="1" applyBorder="1" applyAlignment="1">
      <alignment horizontal="right"/>
    </xf>
    <xf numFmtId="165" fontId="0" fillId="0" borderId="3" xfId="1" applyNumberFormat="1" applyFont="1" applyBorder="1" applyAlignment="1">
      <alignment horizontal="right"/>
    </xf>
    <xf numFmtId="165" fontId="0" fillId="0" borderId="12" xfId="1" applyNumberFormat="1" applyFont="1" applyBorder="1" applyAlignment="1">
      <alignment horizontal="right"/>
    </xf>
    <xf numFmtId="165" fontId="0" fillId="0" borderId="13" xfId="1" applyNumberFormat="1" applyFont="1" applyBorder="1" applyAlignment="1">
      <alignment horizontal="right"/>
    </xf>
    <xf numFmtId="0" fontId="3" fillId="0" borderId="5" xfId="0" applyFont="1" applyBorder="1" applyAlignment="1">
      <alignment wrapText="1"/>
    </xf>
    <xf numFmtId="0" fontId="0" fillId="3" borderId="0" xfId="6" applyFont="1" applyFill="1"/>
    <xf numFmtId="0" fontId="15" fillId="3" borderId="0" xfId="6" applyFont="1" applyFill="1" applyAlignment="1">
      <alignment horizontal="left"/>
    </xf>
    <xf numFmtId="0" fontId="16" fillId="3" borderId="0" xfId="7" applyFill="1"/>
    <xf numFmtId="0" fontId="14" fillId="0" borderId="0" xfId="8"/>
    <xf numFmtId="0" fontId="17" fillId="3" borderId="0" xfId="6" applyFont="1" applyFill="1" applyAlignment="1">
      <alignment horizontal="left"/>
    </xf>
    <xf numFmtId="0" fontId="7" fillId="4" borderId="0" xfId="9" applyFont="1" applyFill="1"/>
    <xf numFmtId="0" fontId="9" fillId="3" borderId="14" xfId="6" applyFont="1" applyFill="1" applyBorder="1" applyAlignment="1">
      <alignment horizontal="left" wrapText="1"/>
    </xf>
    <xf numFmtId="0" fontId="17" fillId="0" borderId="0" xfId="8" applyFont="1"/>
    <xf numFmtId="0" fontId="9" fillId="3" borderId="0" xfId="7" applyFont="1" applyFill="1"/>
    <xf numFmtId="166" fontId="17" fillId="3" borderId="0" xfId="7" applyNumberFormat="1" applyFont="1" applyFill="1"/>
    <xf numFmtId="0" fontId="9" fillId="3" borderId="15" xfId="7" applyFont="1" applyFill="1" applyBorder="1"/>
    <xf numFmtId="166" fontId="17" fillId="3" borderId="15" xfId="7" applyNumberFormat="1" applyFont="1" applyFill="1" applyBorder="1"/>
    <xf numFmtId="0" fontId="0" fillId="0" borderId="0" xfId="6" applyFont="1"/>
    <xf numFmtId="165" fontId="0" fillId="0" borderId="5" xfId="1" applyNumberFormat="1" applyFont="1" applyBorder="1" applyAlignment="1">
      <alignment horizontal="right"/>
    </xf>
    <xf numFmtId="0" fontId="0" fillId="0" borderId="5" xfId="1" applyNumberFormat="1" applyFont="1" applyBorder="1" applyAlignment="1">
      <alignment horizontal="right"/>
    </xf>
    <xf numFmtId="0" fontId="0" fillId="0" borderId="4" xfId="1" applyNumberFormat="1" applyFont="1" applyBorder="1" applyAlignment="1">
      <alignment horizontal="right"/>
    </xf>
    <xf numFmtId="167" fontId="0" fillId="0" borderId="4" xfId="1" applyNumberFormat="1" applyFont="1" applyBorder="1" applyAlignment="1">
      <alignment horizontal="right"/>
    </xf>
    <xf numFmtId="167" fontId="0" fillId="0" borderId="7" xfId="1" applyNumberFormat="1" applyFont="1" applyBorder="1" applyAlignment="1">
      <alignment horizontal="right"/>
    </xf>
    <xf numFmtId="167" fontId="0" fillId="0" borderId="9" xfId="1" applyNumberFormat="1" applyFont="1" applyBorder="1" applyAlignment="1">
      <alignment horizontal="right"/>
    </xf>
    <xf numFmtId="0" fontId="4" fillId="0" borderId="0" xfId="3" applyBorder="1" applyAlignment="1">
      <alignment horizontal="left" wrapText="1"/>
    </xf>
  </cellXfs>
  <cellStyles count="10">
    <cellStyle name="Comma" xfId="1" builtinId="3"/>
    <cellStyle name="Heading 1" xfId="2" builtinId="16"/>
    <cellStyle name="Heading 2 2" xfId="4" xr:uid="{8D573DCA-16B8-40B7-8D74-B0BDFE6AFFBB}"/>
    <cellStyle name="Hyperlink" xfId="3" builtinId="8"/>
    <cellStyle name="Normal" xfId="0" builtinId="0"/>
    <cellStyle name="Normal 11" xfId="8" xr:uid="{97504FF9-8B98-4B69-906F-28A5738EAFA7}"/>
    <cellStyle name="Normal 2 2 6" xfId="7" xr:uid="{3399D9C2-2D7A-44D8-BECE-49A97A1FB3B9}"/>
    <cellStyle name="Normal 2 4" xfId="9" xr:uid="{DD18FB6E-F68A-4DD8-BDED-D7A68C92AE83}"/>
    <cellStyle name="Normal 2 6" xfId="6" xr:uid="{43963A6B-D63D-4542-889D-AD85E352300C}"/>
    <cellStyle name="Normal 3" xfId="5" xr:uid="{E33CB81A-80D8-43F5-AD71-CA10046C1EAE}"/>
  </cellStyles>
  <dxfs count="112">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style="mediumDashed">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style="mediumDashed">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border diagonalUp="0" diagonalDown="0">
        <left/>
        <right/>
        <top style="thin">
          <color indexed="64"/>
        </top>
        <bottom style="thin">
          <color indexed="64"/>
        </bottom>
        <vertical/>
        <horizontal/>
      </border>
    </dxf>
    <dxf>
      <border diagonalUp="0" diagonalDown="0">
        <left/>
        <right/>
        <top style="thin">
          <color indexed="64"/>
        </top>
        <bottom style="thin">
          <color indexed="64"/>
        </bottom>
        <vertical/>
        <horizontal/>
      </border>
    </dxf>
    <dxf>
      <border outline="0">
        <top style="medium">
          <color auto="1"/>
        </top>
        <bottom style="thin">
          <color indexed="64"/>
        </bottom>
      </border>
    </dxf>
    <dxf>
      <font>
        <b val="0"/>
        <i val="0"/>
        <strike val="0"/>
        <condense val="0"/>
        <extend val="0"/>
        <outline val="0"/>
        <shadow val="0"/>
        <u val="none"/>
        <vertAlign val="baseline"/>
        <sz val="12"/>
        <color theme="1"/>
        <name val="Arial"/>
        <family val="2"/>
        <scheme val="none"/>
      </font>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style="mediumDashed">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style="mediumDashed">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numFmt numFmtId="165" formatCode="_-* #,##0_-;\-* #,##0_-;_-* &quot;-&quot;??_-;_-@_-"/>
      <alignment horizontal="right" vertical="bottom" textRotation="0" wrapText="0" indent="0" justifyLastLine="0" shrinkToFit="0" readingOrder="0"/>
      <border diagonalUp="0" diagonalDown="0" outline="0">
        <left/>
        <right/>
        <top style="thin">
          <color indexed="64"/>
        </top>
        <bottom style="thin">
          <color indexed="64"/>
        </bottom>
      </border>
    </dxf>
    <dxf>
      <border diagonalUp="0" diagonalDown="0">
        <left/>
        <right/>
        <top style="thin">
          <color indexed="64"/>
        </top>
        <bottom style="thin">
          <color indexed="64"/>
        </bottom>
        <vertical/>
        <horizontal/>
      </border>
    </dxf>
    <dxf>
      <border diagonalUp="0" diagonalDown="0">
        <left/>
        <right/>
        <top style="thin">
          <color indexed="64"/>
        </top>
        <bottom style="thin">
          <color indexed="64"/>
        </bottom>
        <vertical/>
        <horizontal/>
      </border>
    </dxf>
    <dxf>
      <border outline="0">
        <top style="medium">
          <color auto="1"/>
        </top>
        <bottom style="thin">
          <color indexed="64"/>
        </bottom>
      </border>
    </dxf>
    <dxf>
      <font>
        <b val="0"/>
        <i val="0"/>
        <strike val="0"/>
        <condense val="0"/>
        <extend val="0"/>
        <outline val="0"/>
        <shadow val="0"/>
        <u val="none"/>
        <vertAlign val="baseline"/>
        <sz val="12"/>
        <color theme="1"/>
        <name val="Arial"/>
        <family val="2"/>
        <scheme val="none"/>
      </font>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outline="0">
        <left/>
        <right style="mediumDashed">
          <color auto="1"/>
        </right>
        <top/>
        <bottom/>
      </border>
    </dxf>
    <dxf>
      <alignment horizontal="right" vertical="bottom" textRotation="0" wrapText="0" indent="0" justifyLastLine="0" shrinkToFit="0" readingOrder="0"/>
      <border diagonalUp="0" diagonalDown="0" outline="0">
        <left style="mediumDashed">
          <color indexed="64"/>
        </left>
        <right/>
        <top/>
        <bottom/>
      </border>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alignment horizontal="right" vertical="bottom" textRotation="0" wrapText="0" indent="0" justifyLastLine="0" shrinkToFit="0" readingOrder="0"/>
    </dxf>
    <dxf>
      <border outline="0">
        <top style="medium">
          <color auto="1"/>
        </top>
        <bottom style="thin">
          <color indexed="64"/>
        </bottom>
      </border>
    </dxf>
    <dxf>
      <border outline="0">
        <bottom style="thin">
          <color indexed="64"/>
        </bottom>
      </border>
    </dxf>
    <dxf>
      <font>
        <b/>
        <i val="0"/>
        <strike val="0"/>
        <condense val="0"/>
        <extend val="0"/>
        <outline val="0"/>
        <shadow val="0"/>
        <u val="none"/>
        <vertAlign val="baseline"/>
        <sz val="12"/>
        <color theme="1"/>
        <name val="Arial"/>
        <family val="2"/>
        <scheme val="none"/>
      </font>
      <numFmt numFmtId="0" formatCode="General"/>
    </dxf>
    <dxf>
      <font>
        <strike val="0"/>
      </font>
    </dxf>
  </dxfs>
  <tableStyles count="1" defaultTableStyle="Table Style 1" defaultPivotStyle="PivotStyleLight16">
    <tableStyle name="Table Style 1" pivot="0" count="1" xr9:uid="{6F9E06DC-DE7C-46D2-B330-6484EB502941}">
      <tableStyleElement type="wholeTable" dxfId="1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06A4FA-D3B1-4557-8A2A-2B9082A27148}" name="Table1" displayName="Table1" ref="A4:O31" totalsRowShown="0" headerRowDxfId="110" headerRowBorderDxfId="109" tableBorderDxfId="108">
  <autoFilter ref="A4:O31" xr:uid="{0C06A4FA-D3B1-4557-8A2A-2B9082A271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174D93BD-380C-43DC-8392-5E6C9BFDC0CC}" name="Category"/>
    <tableColumn id="2" xr3:uid="{14FD2AF6-B27E-42D5-9FC1-564D62EE69B3}" name="Sub-category"/>
    <tableColumn id="3" xr3:uid="{30EB065F-CAB8-42AD-A003-CD7A852082E8}" name="Main mode"/>
    <tableColumn id="4" xr3:uid="{3AA3CD47-E3F5-4686-9D66-D70C2DDF88AB}" name="2013" dataDxfId="107"/>
    <tableColumn id="5" xr3:uid="{25216152-FC00-4E4A-A31C-9DEA70518F68}" name="2014" dataDxfId="106"/>
    <tableColumn id="6" xr3:uid="{E05687B0-AC23-46BD-88AB-E6CAB0D7BEDD}" name="2015" dataDxfId="105"/>
    <tableColumn id="7" xr3:uid="{0E2CCBB7-D414-42A4-A880-CD1F0A19F146}" name="2016" dataDxfId="104"/>
    <tableColumn id="8" xr3:uid="{566C90FB-21B6-43E2-82B4-FAF1CE665BF1}" name="2017" dataDxfId="103"/>
    <tableColumn id="9" xr3:uid="{B94406A8-A177-4643-820B-AC62A01F3921}" name="2018" dataDxfId="102"/>
    <tableColumn id="10" xr3:uid="{DB14FA1A-B4A3-4281-94AE-D3EB08C43D77}" name="2019" dataDxfId="101"/>
    <tableColumn id="11" xr3:uid="{644AAC3D-34CF-4D2D-BEBB-DF5A736116C6}" name="2020" dataDxfId="100"/>
    <tableColumn id="12" xr3:uid="{A78CB362-A9DD-4252-9021-4D3143A84DD9}" name="2021" dataDxfId="99"/>
    <tableColumn id="13" xr3:uid="{0331DA27-7AFA-486A-8F95-E596B121B809}" name="2022" dataDxfId="98"/>
    <tableColumn id="14" xr3:uid="{ECEADF57-26D0-459A-A87B-ABE6951D6186}" name="2023" dataDxfId="97"/>
    <tableColumn id="15" xr3:uid="{6D206078-80E0-4FD5-B9E1-058D7232AAC3}" name="2024" dataDxfId="9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42D2DF-5CEC-4735-B145-A69E64891D0E}" name="Table2" displayName="Table2" ref="A4:O31" totalsRowShown="0" headerRowDxfId="95" headerRowBorderDxfId="94" tableBorderDxfId="93">
  <autoFilter ref="A4:O31" xr:uid="{5042D2DF-5CEC-4735-B145-A69E64891D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CEFA81E-EE95-49FC-9F53-4F339CFAEEE7}" name="Category"/>
    <tableColumn id="2" xr3:uid="{391C403F-4398-4BF1-96EC-EF62DE20C573}" name="Sub-category"/>
    <tableColumn id="3" xr3:uid="{0CD04654-D8CB-479B-B167-80DEF33E95AA}" name="Method"/>
    <tableColumn id="4" xr3:uid="{DE4C8315-56BB-48E7-A076-E44070BE1808}" name="2013" dataDxfId="92"/>
    <tableColumn id="5" xr3:uid="{24A343D1-22E5-4C8E-B103-77DC5258EEC6}" name="2014" dataDxfId="91"/>
    <tableColumn id="6" xr3:uid="{7A755ECD-DC41-48BF-A70F-822E2B1003A6}" name="2015" dataDxfId="90"/>
    <tableColumn id="7" xr3:uid="{9A3DC383-888E-4C7C-BCD8-D5A24FF6E4FE}" name="2016" dataDxfId="89"/>
    <tableColumn id="8" xr3:uid="{65548643-8722-48BB-BFDC-6FFA52A431A3}" name="2017" dataDxfId="88"/>
    <tableColumn id="9" xr3:uid="{85402D73-78D1-4E30-B5CF-19B3C0742C41}" name="2018" dataDxfId="87"/>
    <tableColumn id="10" xr3:uid="{058390B8-FB60-437B-A515-7B4CE2C38B12}" name="2019" dataDxfId="86"/>
    <tableColumn id="11" xr3:uid="{3B987931-477E-4E7F-A864-10403C4DE36D}" name="2020" dataDxfId="85"/>
    <tableColumn id="12" xr3:uid="{7F5B0753-DD69-4638-98D6-609FEEC80E0A}" name="2021" dataDxfId="84"/>
    <tableColumn id="13" xr3:uid="{14533F13-2F80-446E-B31A-033D729DF29D}" name="2022" dataDxfId="83"/>
    <tableColumn id="14" xr3:uid="{AD3AFCF2-81AC-468D-B204-92AE13D7E16C}" name="2023" dataDxfId="82"/>
    <tableColumn id="15" xr3:uid="{FFAE259C-E988-42C5-BF09-B881ED004197}" name="2024" dataDxfId="81"/>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14D408-1D55-4685-B16E-32C15FE5BBE3}" name="Table4" displayName="Table4" ref="A4:N10" totalsRowShown="0" headerRowDxfId="80" dataDxfId="78" headerRowBorderDxfId="79" tableBorderDxfId="77" dataCellStyle="Comma">
  <autoFilter ref="A4:N10" xr:uid="{1314D408-1D55-4685-B16E-32C15FE5BB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E93901B1-4989-468C-8C1C-D10C816AA951}" name="Category" dataDxfId="76"/>
    <tableColumn id="2" xr3:uid="{E7EACBC5-CF47-4E8D-87EB-F8514D0B6A71}" name="Sub-category" dataDxfId="75"/>
    <tableColumn id="3" xr3:uid="{372C00F7-F476-4696-974B-B0A69FEDB355}" name="2013" dataDxfId="74" dataCellStyle="Comma"/>
    <tableColumn id="4" xr3:uid="{8E52D55B-7316-4610-8C68-DF2175A4C562}" name="2014" dataDxfId="73" dataCellStyle="Comma"/>
    <tableColumn id="5" xr3:uid="{D17ABFEC-C8CD-41CA-9BC7-A8E6247284DF}" name="2015" dataDxfId="72" dataCellStyle="Comma"/>
    <tableColumn id="6" xr3:uid="{4569B53D-0EC9-48BC-97F5-D8BF700BD9B5}" name="2016" dataDxfId="71" dataCellStyle="Comma"/>
    <tableColumn id="7" xr3:uid="{877F1E81-E844-49FB-A4F8-A3BC78B5D185}" name="2017" dataDxfId="70" dataCellStyle="Comma"/>
    <tableColumn id="8" xr3:uid="{8998BDB5-9A02-4ABD-8D34-3352E48F3CE6}" name="2018" dataDxfId="69" dataCellStyle="Comma"/>
    <tableColumn id="9" xr3:uid="{37FE19F9-FC5A-4E7F-83F1-648CACB9CC61}" name="2019" dataDxfId="68" dataCellStyle="Comma"/>
    <tableColumn id="10" xr3:uid="{E87FC236-4D80-418D-BE6F-031178483285}" name="2020" dataDxfId="67" dataCellStyle="Comma"/>
    <tableColumn id="11" xr3:uid="{9A83AA24-6BCF-4B53-984D-562596E90AFF}" name="2021" dataDxfId="66" dataCellStyle="Comma"/>
    <tableColumn id="12" xr3:uid="{EF18DBA2-0C7D-40F0-99D2-B537FEF076EA}" name="2022" dataDxfId="65" dataCellStyle="Comma"/>
    <tableColumn id="13" xr3:uid="{06182AB9-D47A-41E5-9011-246DA336CFBB}" name="2023" dataDxfId="64" dataCellStyle="Comma"/>
    <tableColumn id="14" xr3:uid="{304D2072-A298-461B-988E-D42CB2AD20AF}" name="2024" dataDxfId="63" dataCellStyle="Comma"/>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745F47D-8DA6-4893-8E2D-56E114CE35A3}" name="Table5" displayName="Table5" ref="A4:O16" totalsRowShown="0" headerRowDxfId="62" headerRowBorderDxfId="61" tableBorderDxfId="60">
  <autoFilter ref="A4:O16" xr:uid="{4745F47D-8DA6-4893-8E2D-56E114CE35A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85931A7B-8297-463C-AAB2-DA4833332056}" name="Category"/>
    <tableColumn id="2" xr3:uid="{ECAAFDBE-6352-4179-91E5-7903C3A8423F}" name="Sub-category"/>
    <tableColumn id="3" xr3:uid="{8A1F7A90-35E2-430E-8732-3EA9DC0651A0}" name="Number of cars available"/>
    <tableColumn id="4" xr3:uid="{E49E5223-59A3-41F4-9114-A7B046A5B4DC}" name="2013" dataDxfId="59"/>
    <tableColumn id="5" xr3:uid="{B8B08818-026E-47CA-8177-68580D3134B9}" name="2014" dataDxfId="58"/>
    <tableColumn id="6" xr3:uid="{919E1E6D-67D7-4CB3-902E-32BCCC9FEEBB}" name="2015" dataDxfId="57"/>
    <tableColumn id="7" xr3:uid="{1E3953D8-72F4-4BFF-8D57-B54AE7C4231E}" name="2016" dataDxfId="56"/>
    <tableColumn id="8" xr3:uid="{28D59C86-96CB-409F-9B45-85811580C609}" name="2017" dataDxfId="55"/>
    <tableColumn id="9" xr3:uid="{8D959640-D11E-45DE-B9DC-C620B0423B94}" name="2018" dataDxfId="54"/>
    <tableColumn id="10" xr3:uid="{BAAC41FC-5737-4DE2-9CA3-413E88F01942}" name="2019" dataDxfId="53"/>
    <tableColumn id="11" xr3:uid="{0F43F788-2E01-4398-BB13-6368631D4D37}" name="2020" dataDxfId="52"/>
    <tableColumn id="12" xr3:uid="{42DE576C-258D-4C8E-80C0-800E5052CAEB}" name="2021" dataDxfId="51"/>
    <tableColumn id="13" xr3:uid="{467270ED-3594-4303-9551-E2BA4CA24463}" name="2022" dataDxfId="50"/>
    <tableColumn id="14" xr3:uid="{77BAA067-EBB0-4FFD-965F-8E5ACE91B703}" name="2023" dataDxfId="49"/>
    <tableColumn id="15" xr3:uid="{FE5276A5-9425-47D6-BA13-10ABA08A4CBB}" name="2024" dataDxfId="48"/>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D5E775-5D8F-4AB8-B7FE-3B3617CC9244}" name="Table6" displayName="Table6" ref="A4:O13" totalsRowShown="0" headerRowDxfId="47" headerRowBorderDxfId="46" tableBorderDxfId="45">
  <autoFilter ref="A4:O13" xr:uid="{68D5E775-5D8F-4AB8-B7FE-3B3617CC92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8D154A82-39C5-4F52-95BE-171D224CDD63}" name="Category"/>
    <tableColumn id="2" xr3:uid="{FB0F2971-EB00-4D5B-9761-02E7A1F1FE98}" name="Sub-category"/>
    <tableColumn id="3" xr3:uid="{33068004-14A1-4C68-9BCB-0DAFF9CBE72B}" name="Used/not used "/>
    <tableColumn id="4" xr3:uid="{603C4365-3EE4-4905-98CF-4DBCCE485C74}" name="2013" dataDxfId="44"/>
    <tableColumn id="5" xr3:uid="{69B63C73-4044-49FF-A845-2ABE6A1B7F18}" name="2014" dataDxfId="43"/>
    <tableColumn id="6" xr3:uid="{72D6AC47-D286-4932-A69B-4FDD089DC4CD}" name="2015" dataDxfId="42"/>
    <tableColumn id="7" xr3:uid="{317CC32D-B567-431E-88ED-AC696DB18FFB}" name="2016" dataDxfId="41"/>
    <tableColumn id="8" xr3:uid="{C0D7C2A7-D7E8-47C3-8915-355DE63CEF62}" name="2017" dataDxfId="40"/>
    <tableColumn id="9" xr3:uid="{55CDAD5F-C4CE-4853-ACE0-6D0C4BB70D00}" name="2018" dataDxfId="39"/>
    <tableColumn id="10" xr3:uid="{0E0417A1-45B1-4CC3-9A5D-E6700D5495F1}" name="2019" dataDxfId="38"/>
    <tableColumn id="11" xr3:uid="{9AF5DD9D-BB14-4E07-B8EB-1B1E08DB70C9}" name="2020" dataDxfId="37"/>
    <tableColumn id="12" xr3:uid="{FCCBEF93-2E66-4D60-81E3-8484BCF94D1A}" name="2021" dataDxfId="36"/>
    <tableColumn id="13" xr3:uid="{AA8DB14E-B0D2-4FAD-B8F5-42B2688ECA1C}" name="2022" dataDxfId="35"/>
    <tableColumn id="14" xr3:uid="{2C377C18-1775-4541-BC5A-AD7587B9D119}" name="2023" dataDxfId="34"/>
    <tableColumn id="15" xr3:uid="{A71A8DB9-4848-4AEF-89F0-51042FE9E133}" name="2024" dataDxfId="33"/>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AC4FCC3-BE15-4C43-B33A-E450E5D61772}" name="Table7" displayName="Table7" ref="A4:O13" totalsRowShown="0" headerRowDxfId="32" headerRowBorderDxfId="31" tableBorderDxfId="30">
  <autoFilter ref="A4:O13" xr:uid="{3AC4FCC3-BE15-4C43-B33A-E450E5D617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D753E2DA-0A6F-4C48-913F-DA17341266BB}" name="Category"/>
    <tableColumn id="2" xr3:uid="{4BB44FBA-5DE9-42A7-9BF6-4420B0D0455F}" name="Sub-category"/>
    <tableColumn id="3" xr3:uid="{EB29CADF-114A-4258-BE52-858FEB1BFF88}" name="Used/not used "/>
    <tableColumn id="4" xr3:uid="{400F73E8-E6F3-438B-AE5D-6D65E1E9079B}" name="2013" dataDxfId="29"/>
    <tableColumn id="5" xr3:uid="{1B619037-327F-4A9F-A3E7-BF6A21EF78F4}" name="2014" dataDxfId="28"/>
    <tableColumn id="6" xr3:uid="{8CE16C61-8E23-483B-A2A4-EFE14C13850A}" name="2015" dataDxfId="27"/>
    <tableColumn id="7" xr3:uid="{2F9AA051-2BCC-4921-BB77-094EBC961391}" name="2016" dataDxfId="26"/>
    <tableColumn id="8" xr3:uid="{7432146D-4A34-444E-AA84-85264C93C6E9}" name="2017" dataDxfId="25"/>
    <tableColumn id="9" xr3:uid="{73B32A20-5CFC-4BC6-9CCF-99439AC25B35}" name="2018" dataDxfId="24"/>
    <tableColumn id="10" xr3:uid="{F408DA97-F4F1-41C5-B976-127E12E13F0F}" name="2019" dataDxfId="23"/>
    <tableColumn id="11" xr3:uid="{E43A3F11-DD58-4A7B-9B81-C8EA2E5945B0}" name="2020" dataDxfId="22"/>
    <tableColumn id="12" xr3:uid="{2302D4AE-E65C-4026-93F5-00230FB7D0F7}" name="2021" dataDxfId="21"/>
    <tableColumn id="13" xr3:uid="{BB739ADC-15C6-4A54-9199-1AE44E15AAD7}" name="2022" dataDxfId="20"/>
    <tableColumn id="14" xr3:uid="{92DAB7EE-1F7B-4EA7-A805-A6542DBEB524}" name="2023" dataDxfId="19"/>
    <tableColumn id="15" xr3:uid="{3083B908-F2DD-4B91-B0A5-ED3B3E7C2911}" name="2024" dataDxfId="18"/>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3800EA5-DFD4-4883-B478-CFA047912DBB}" name="Table8" displayName="Table8" ref="A4:N10" totalsRowShown="0" headerRowDxfId="17" dataDxfId="15" headerRowBorderDxfId="16" tableBorderDxfId="14" dataCellStyle="Comma">
  <autoFilter ref="A4:N10" xr:uid="{03800EA5-DFD4-4883-B478-CFA047912D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FA62250E-EA13-44D6-B2B3-87C36E0670FB}" name="Category" dataDxfId="13"/>
    <tableColumn id="2" xr3:uid="{2455FAA3-71F5-447F-976C-29D4B09C2547}" name="Sub-category" dataDxfId="12"/>
    <tableColumn id="3" xr3:uid="{C1227454-7F51-4EAF-9754-858566B6A2CD}" name="2013" dataDxfId="11" dataCellStyle="Comma"/>
    <tableColumn id="4" xr3:uid="{831F62BB-0A6A-4D46-B488-9F2D535D9261}" name="2014" dataDxfId="10" dataCellStyle="Comma"/>
    <tableColumn id="5" xr3:uid="{1F88450E-EBD9-4936-A438-9D15D696301E}" name="2015" dataDxfId="9" dataCellStyle="Comma"/>
    <tableColumn id="6" xr3:uid="{A923D24A-AF7E-441E-BCB2-6AB790FAAE94}" name="2016" dataDxfId="8" dataCellStyle="Comma"/>
    <tableColumn id="7" xr3:uid="{DD43BC79-9508-42E3-B53E-678DADE2B9EF}" name="2017" dataDxfId="7" dataCellStyle="Comma"/>
    <tableColumn id="8" xr3:uid="{EE169A29-02CB-41BA-9498-9B9CCF820824}" name="2018" dataDxfId="6" dataCellStyle="Comma"/>
    <tableColumn id="9" xr3:uid="{9922B5A4-2F25-4056-8EF4-569D9DBC8C48}" name="2019" dataDxfId="5" dataCellStyle="Comma"/>
    <tableColumn id="10" xr3:uid="{7258094D-EEDA-4876-A4F4-8EF6D2BE54C4}" name="2020" dataDxfId="4" dataCellStyle="Comma"/>
    <tableColumn id="11" xr3:uid="{5C010910-4672-4426-9E17-CB4288D8E00F}" name="2021" dataDxfId="3" dataCellStyle="Comma"/>
    <tableColumn id="12" xr3:uid="{05F7256C-FE2C-45D7-9358-918B407254C7}" name="2022" dataDxfId="2" dataCellStyle="Comma"/>
    <tableColumn id="13" xr3:uid="{C29FBA87-CE69-4A0E-B49B-453ADC9F0682}" name="2023" dataDxfId="1" dataCellStyle="Comma"/>
    <tableColumn id="14" xr3:uid="{FD85720C-9B2E-46F9-914F-5AC536237C66}" name="2024" dataDxfId="0" dataCellStyle="Comma"/>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7" Type="http://schemas.openxmlformats.org/officeDocument/2006/relationships/hyperlink" Target="https://www.transportfocus.org.uk/insight/your-bus-journey/"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6" Type="http://schemas.openxmlformats.org/officeDocument/2006/relationships/hyperlink" Target="https://www.transportfocus.org.uk/insight/rail-users-weekly-survey/" TargetMode="External"/><Relationship Id="rId5" Type="http://schemas.openxmlformats.org/officeDocument/2006/relationships/hyperlink" Target="https://www.transport.gov.scot/our-approach/statistics/" TargetMode="External"/><Relationship Id="rId4" Type="http://schemas.openxmlformats.org/officeDocument/2006/relationships/hyperlink" Target="https://www.transport.gov.scot/our-approach/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6533D-0E76-4ED2-974B-8176DF843CF5}">
  <dimension ref="A1:K34"/>
  <sheetViews>
    <sheetView tabSelected="1" workbookViewId="0"/>
  </sheetViews>
  <sheetFormatPr defaultRowHeight="15.5" x14ac:dyDescent="0.35"/>
  <cols>
    <col min="1" max="1" width="90.07421875" customWidth="1"/>
  </cols>
  <sheetData>
    <row r="1" spans="1:11" ht="18" x14ac:dyDescent="0.4">
      <c r="A1" s="1" t="s">
        <v>97</v>
      </c>
    </row>
    <row r="2" spans="1:11" x14ac:dyDescent="0.35">
      <c r="A2" s="2" t="s">
        <v>113</v>
      </c>
    </row>
    <row r="3" spans="1:11" x14ac:dyDescent="0.35">
      <c r="A3" s="3" t="s">
        <v>0</v>
      </c>
    </row>
    <row r="4" spans="1:11" x14ac:dyDescent="0.35">
      <c r="A4" s="4" t="s">
        <v>1</v>
      </c>
    </row>
    <row r="5" spans="1:11" x14ac:dyDescent="0.35">
      <c r="A5" s="5" t="s">
        <v>114</v>
      </c>
      <c r="B5" s="5"/>
      <c r="C5" s="5"/>
      <c r="D5" s="5"/>
      <c r="E5" s="5"/>
      <c r="F5" s="5"/>
      <c r="G5" s="5"/>
      <c r="H5" s="5"/>
      <c r="I5" s="5"/>
      <c r="J5" s="5"/>
      <c r="K5" s="5"/>
    </row>
    <row r="6" spans="1:11" x14ac:dyDescent="0.35">
      <c r="A6" s="55" t="s">
        <v>2</v>
      </c>
      <c r="B6" s="55"/>
      <c r="C6" s="55"/>
      <c r="D6" s="55"/>
      <c r="E6" s="55"/>
      <c r="F6" s="55"/>
      <c r="G6" s="55"/>
      <c r="H6" s="55"/>
      <c r="I6" s="55"/>
      <c r="J6" s="55"/>
      <c r="K6" s="55"/>
    </row>
    <row r="7" spans="1:11" x14ac:dyDescent="0.35">
      <c r="A7" s="6" t="s">
        <v>3</v>
      </c>
      <c r="B7" s="6"/>
      <c r="C7" s="6"/>
      <c r="D7" s="6"/>
      <c r="E7" s="6"/>
      <c r="F7" s="6"/>
      <c r="G7" s="6"/>
      <c r="H7" s="6"/>
      <c r="I7" s="6"/>
      <c r="J7" s="6"/>
      <c r="K7" s="6"/>
    </row>
    <row r="8" spans="1:11" x14ac:dyDescent="0.35">
      <c r="A8" s="7" t="s">
        <v>4</v>
      </c>
      <c r="B8" s="6"/>
      <c r="C8" s="6"/>
      <c r="D8" s="6"/>
      <c r="E8" s="6"/>
      <c r="F8" s="6"/>
      <c r="G8" s="6"/>
      <c r="H8" s="6"/>
      <c r="I8" s="6"/>
      <c r="J8" s="6"/>
      <c r="K8" s="6"/>
    </row>
    <row r="9" spans="1:11" x14ac:dyDescent="0.35">
      <c r="A9" s="7" t="s">
        <v>5</v>
      </c>
      <c r="B9" s="6"/>
      <c r="C9" s="6"/>
      <c r="D9" s="8"/>
      <c r="E9" s="6"/>
      <c r="F9" s="6"/>
      <c r="G9" s="6"/>
      <c r="H9" s="6"/>
      <c r="I9" s="6"/>
      <c r="J9" s="6"/>
      <c r="K9" s="6"/>
    </row>
    <row r="10" spans="1:11" ht="17.149999999999999" customHeight="1" x14ac:dyDescent="0.35">
      <c r="A10" s="7" t="s">
        <v>6</v>
      </c>
      <c r="B10" s="6"/>
      <c r="C10" s="6"/>
      <c r="D10" s="8"/>
      <c r="E10" s="6"/>
      <c r="F10" s="6"/>
      <c r="G10" s="6"/>
      <c r="H10" s="6"/>
      <c r="I10" s="6"/>
      <c r="J10" s="6"/>
      <c r="K10" s="6"/>
    </row>
    <row r="11" spans="1:11" ht="17.149999999999999" customHeight="1" x14ac:dyDescent="0.35">
      <c r="A11" s="9" t="s">
        <v>7</v>
      </c>
      <c r="B11" s="6"/>
      <c r="C11" s="6"/>
      <c r="D11" s="8"/>
      <c r="E11" s="6"/>
      <c r="F11" s="6"/>
      <c r="G11" s="6"/>
      <c r="H11" s="6"/>
      <c r="I11" s="6"/>
      <c r="J11" s="6"/>
      <c r="K11" s="6"/>
    </row>
    <row r="12" spans="1:11" ht="62" x14ac:dyDescent="0.35">
      <c r="A12" s="10" t="s">
        <v>8</v>
      </c>
      <c r="B12" s="6"/>
      <c r="C12" s="6"/>
      <c r="D12" s="8"/>
      <c r="E12" s="6"/>
      <c r="F12" s="6"/>
      <c r="G12" s="6"/>
      <c r="H12" s="6"/>
      <c r="I12" s="6"/>
      <c r="J12" s="6"/>
      <c r="K12" s="6"/>
    </row>
    <row r="13" spans="1:11" x14ac:dyDescent="0.35">
      <c r="A13" s="10" t="s">
        <v>96</v>
      </c>
      <c r="B13" s="6"/>
      <c r="C13" s="6"/>
      <c r="D13" s="8"/>
      <c r="E13" s="6"/>
      <c r="F13" s="6"/>
      <c r="G13" s="6"/>
      <c r="H13" s="6"/>
      <c r="I13" s="6"/>
      <c r="J13" s="6"/>
      <c r="K13" s="6"/>
    </row>
    <row r="14" spans="1:11" x14ac:dyDescent="0.35">
      <c r="A14" s="11" t="s">
        <v>9</v>
      </c>
    </row>
    <row r="15" spans="1:11" ht="124" x14ac:dyDescent="0.35">
      <c r="A15" s="10" t="s">
        <v>115</v>
      </c>
      <c r="B15" s="10"/>
      <c r="C15" s="10"/>
      <c r="D15" s="10"/>
      <c r="E15" s="10"/>
      <c r="F15" s="10"/>
      <c r="G15" s="10"/>
      <c r="H15" s="10"/>
      <c r="I15" s="10"/>
    </row>
    <row r="16" spans="1:11" x14ac:dyDescent="0.35">
      <c r="A16" s="11" t="s">
        <v>10</v>
      </c>
    </row>
    <row r="17" spans="1:1" ht="31" x14ac:dyDescent="0.35">
      <c r="A17" s="10" t="s">
        <v>11</v>
      </c>
    </row>
    <row r="18" spans="1:1" x14ac:dyDescent="0.35">
      <c r="A18" s="2" t="s">
        <v>12</v>
      </c>
    </row>
    <row r="19" spans="1:1" x14ac:dyDescent="0.35">
      <c r="A19" s="3" t="s">
        <v>13</v>
      </c>
    </row>
    <row r="20" spans="1:1" x14ac:dyDescent="0.35">
      <c r="A20" s="2" t="s">
        <v>14</v>
      </c>
    </row>
    <row r="21" spans="1:1" x14ac:dyDescent="0.35">
      <c r="A21" s="5" t="s">
        <v>15</v>
      </c>
    </row>
    <row r="22" spans="1:1" x14ac:dyDescent="0.35">
      <c r="A22" s="12" t="s">
        <v>16</v>
      </c>
    </row>
    <row r="23" spans="1:1" ht="31" x14ac:dyDescent="0.35">
      <c r="A23" s="5" t="s">
        <v>17</v>
      </c>
    </row>
    <row r="24" spans="1:1" ht="31" x14ac:dyDescent="0.35">
      <c r="A24" s="5" t="s">
        <v>18</v>
      </c>
    </row>
    <row r="25" spans="1:1" x14ac:dyDescent="0.35">
      <c r="A25" s="11" t="s">
        <v>19</v>
      </c>
    </row>
    <row r="26" spans="1:1" ht="81.650000000000006" customHeight="1" x14ac:dyDescent="0.35">
      <c r="A26" s="10" t="s">
        <v>81</v>
      </c>
    </row>
    <row r="27" spans="1:1" x14ac:dyDescent="0.35">
      <c r="A27" s="11" t="s">
        <v>20</v>
      </c>
    </row>
    <row r="28" spans="1:1" ht="62" x14ac:dyDescent="0.35">
      <c r="A28" s="10" t="s">
        <v>21</v>
      </c>
    </row>
    <row r="29" spans="1:1" ht="46.5" x14ac:dyDescent="0.35">
      <c r="A29" s="10" t="s">
        <v>22</v>
      </c>
    </row>
    <row r="30" spans="1:1" ht="46.5" x14ac:dyDescent="0.35">
      <c r="A30" s="10" t="s">
        <v>23</v>
      </c>
    </row>
    <row r="31" spans="1:1" ht="31" x14ac:dyDescent="0.35">
      <c r="A31" s="10" t="s">
        <v>24</v>
      </c>
    </row>
    <row r="32" spans="1:1" ht="31" x14ac:dyDescent="0.35">
      <c r="A32" s="10" t="s">
        <v>25</v>
      </c>
    </row>
    <row r="33" spans="1:1" x14ac:dyDescent="0.35">
      <c r="A33" s="13" t="s">
        <v>26</v>
      </c>
    </row>
    <row r="34" spans="1:1" x14ac:dyDescent="0.35">
      <c r="A34" s="4" t="s">
        <v>27</v>
      </c>
    </row>
  </sheetData>
  <mergeCells count="1">
    <mergeCell ref="A6:K6"/>
  </mergeCells>
  <hyperlinks>
    <hyperlink ref="A6" r:id="rId1" xr:uid="{8CBA0304-BD3C-4628-8A0D-5435B8148806}"/>
    <hyperlink ref="A4" r:id="rId2" location="42764" xr:uid="{8A5922EA-F1D6-44BE-A474-D4FEB8E12869}"/>
    <hyperlink ref="A34" r:id="rId3" xr:uid="{E9B425AC-B1F2-4093-A81E-6FCA94D7786A}"/>
    <hyperlink ref="A7" r:id="rId4" location="42763" xr:uid="{C7007FF7-3240-425A-81F0-C599E3428BBD}"/>
    <hyperlink ref="A8" r:id="rId5" location="75058" xr:uid="{DDA5BEB0-9CDA-4C64-8AA6-0F46FD5EFCE4}"/>
    <hyperlink ref="A10" r:id="rId6" xr:uid="{9C435A12-AD7F-451A-9C44-AEBBF7310142}"/>
    <hyperlink ref="A9" r:id="rId7" xr:uid="{F97C7250-850A-4FB1-83DF-911885C83E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DFEA5-D742-42CF-B4F6-B3265097A643}">
  <dimension ref="A1:N10"/>
  <sheetViews>
    <sheetView showGridLines="0" workbookViewId="0"/>
  </sheetViews>
  <sheetFormatPr defaultRowHeight="15.5" x14ac:dyDescent="0.35"/>
  <cols>
    <col min="1" max="1" width="14.4609375" customWidth="1"/>
    <col min="2" max="2" width="13.3828125" customWidth="1"/>
    <col min="3" max="13" width="6.53515625" style="23" customWidth="1"/>
    <col min="14" max="14" width="6.53515625" customWidth="1"/>
  </cols>
  <sheetData>
    <row r="1" spans="1:14" x14ac:dyDescent="0.35">
      <c r="A1" s="11" t="s">
        <v>105</v>
      </c>
    </row>
    <row r="2" spans="1:14" x14ac:dyDescent="0.35">
      <c r="A2" s="17" t="s">
        <v>40</v>
      </c>
    </row>
    <row r="3" spans="1:14" x14ac:dyDescent="0.35">
      <c r="A3" s="18" t="s">
        <v>41</v>
      </c>
    </row>
    <row r="4" spans="1:14" x14ac:dyDescent="0.35">
      <c r="A4" s="21" t="s">
        <v>42</v>
      </c>
      <c r="B4" s="21" t="s">
        <v>43</v>
      </c>
      <c r="C4" s="24" t="s">
        <v>45</v>
      </c>
      <c r="D4" s="24" t="s">
        <v>46</v>
      </c>
      <c r="E4" s="24" t="s">
        <v>47</v>
      </c>
      <c r="F4" s="24" t="s">
        <v>48</v>
      </c>
      <c r="G4" s="24" t="s">
        <v>49</v>
      </c>
      <c r="H4" s="24" t="s">
        <v>50</v>
      </c>
      <c r="I4" s="24" t="s">
        <v>51</v>
      </c>
      <c r="J4" s="25" t="s">
        <v>52</v>
      </c>
      <c r="K4" s="26" t="s">
        <v>53</v>
      </c>
      <c r="L4" s="24" t="s">
        <v>54</v>
      </c>
      <c r="M4" s="24" t="s">
        <v>55</v>
      </c>
      <c r="N4" s="24" t="s">
        <v>98</v>
      </c>
    </row>
    <row r="5" spans="1:14" x14ac:dyDescent="0.35">
      <c r="A5" t="s">
        <v>56</v>
      </c>
      <c r="B5" t="s">
        <v>56</v>
      </c>
      <c r="C5" s="23">
        <v>71</v>
      </c>
      <c r="D5" s="23">
        <v>75</v>
      </c>
      <c r="E5" s="23">
        <v>74</v>
      </c>
      <c r="F5" s="23">
        <v>72</v>
      </c>
      <c r="G5" s="23">
        <v>69</v>
      </c>
      <c r="H5" s="23">
        <v>65</v>
      </c>
      <c r="I5" s="23">
        <v>68</v>
      </c>
      <c r="J5" s="27">
        <v>70</v>
      </c>
      <c r="K5" s="28">
        <v>70</v>
      </c>
      <c r="L5" s="23">
        <v>58</v>
      </c>
      <c r="M5" s="23">
        <v>64</v>
      </c>
      <c r="N5" s="49">
        <v>64</v>
      </c>
    </row>
    <row r="6" spans="1:14" x14ac:dyDescent="0.35">
      <c r="A6" s="20" t="s">
        <v>65</v>
      </c>
      <c r="B6" s="20" t="s">
        <v>56</v>
      </c>
      <c r="C6" s="29">
        <v>8400</v>
      </c>
      <c r="D6" s="29">
        <v>8480</v>
      </c>
      <c r="E6" s="29">
        <v>8180</v>
      </c>
      <c r="F6" s="29">
        <v>8510</v>
      </c>
      <c r="G6" s="29">
        <v>8630</v>
      </c>
      <c r="H6" s="29">
        <v>8250</v>
      </c>
      <c r="I6" s="29">
        <v>8220</v>
      </c>
      <c r="J6" s="30">
        <v>2280</v>
      </c>
      <c r="K6" s="31">
        <v>7580</v>
      </c>
      <c r="L6" s="29">
        <v>8090</v>
      </c>
      <c r="M6" s="29">
        <v>8220</v>
      </c>
      <c r="N6" s="29">
        <v>8150</v>
      </c>
    </row>
    <row r="7" spans="1:14" x14ac:dyDescent="0.35">
      <c r="A7" t="s">
        <v>67</v>
      </c>
      <c r="B7" t="s">
        <v>68</v>
      </c>
      <c r="C7" s="23">
        <v>71</v>
      </c>
      <c r="D7" s="23">
        <v>75</v>
      </c>
      <c r="E7" s="23">
        <v>74</v>
      </c>
      <c r="F7" s="23">
        <v>72</v>
      </c>
      <c r="G7" s="23">
        <v>69</v>
      </c>
      <c r="H7" s="23">
        <v>66</v>
      </c>
      <c r="I7" s="23">
        <v>68</v>
      </c>
      <c r="J7" s="27">
        <v>70</v>
      </c>
      <c r="K7" s="28">
        <v>71</v>
      </c>
      <c r="L7" s="23">
        <v>59</v>
      </c>
      <c r="M7" s="23">
        <v>65</v>
      </c>
      <c r="N7" s="29">
        <v>65</v>
      </c>
    </row>
    <row r="8" spans="1:14" x14ac:dyDescent="0.35">
      <c r="A8" s="20" t="s">
        <v>65</v>
      </c>
      <c r="B8" s="20" t="s">
        <v>68</v>
      </c>
      <c r="C8" s="29">
        <v>6250</v>
      </c>
      <c r="D8" s="29">
        <v>6220</v>
      </c>
      <c r="E8" s="29">
        <v>6060</v>
      </c>
      <c r="F8" s="29">
        <v>6240</v>
      </c>
      <c r="G8" s="29">
        <v>6370</v>
      </c>
      <c r="H8" s="29">
        <v>6070</v>
      </c>
      <c r="I8" s="29">
        <v>5880</v>
      </c>
      <c r="J8" s="30">
        <v>1680</v>
      </c>
      <c r="K8" s="31">
        <v>5460</v>
      </c>
      <c r="L8" s="29">
        <v>5660</v>
      </c>
      <c r="M8" s="29">
        <v>5700</v>
      </c>
      <c r="N8" s="29">
        <v>5820</v>
      </c>
    </row>
    <row r="9" spans="1:14" x14ac:dyDescent="0.35">
      <c r="A9" t="s">
        <v>67</v>
      </c>
      <c r="B9" t="s">
        <v>69</v>
      </c>
      <c r="C9" s="23">
        <v>71</v>
      </c>
      <c r="D9" s="23">
        <v>74</v>
      </c>
      <c r="E9" s="23">
        <v>71</v>
      </c>
      <c r="F9" s="23">
        <v>71</v>
      </c>
      <c r="G9" s="23">
        <v>66</v>
      </c>
      <c r="H9" s="23">
        <v>64</v>
      </c>
      <c r="I9" s="23">
        <v>69</v>
      </c>
      <c r="J9" s="27">
        <v>69</v>
      </c>
      <c r="K9" s="28">
        <v>69</v>
      </c>
      <c r="L9" s="23">
        <v>54</v>
      </c>
      <c r="M9" s="23">
        <v>60</v>
      </c>
      <c r="N9" s="29">
        <v>60</v>
      </c>
    </row>
    <row r="10" spans="1:14" x14ac:dyDescent="0.35">
      <c r="A10" s="19" t="s">
        <v>65</v>
      </c>
      <c r="B10" s="19" t="s">
        <v>69</v>
      </c>
      <c r="C10" s="32">
        <v>2100</v>
      </c>
      <c r="D10" s="32">
        <v>2220</v>
      </c>
      <c r="E10" s="32">
        <v>2090</v>
      </c>
      <c r="F10" s="32">
        <v>2250</v>
      </c>
      <c r="G10" s="32">
        <v>2220</v>
      </c>
      <c r="H10" s="32">
        <v>2140</v>
      </c>
      <c r="I10" s="32">
        <v>2310</v>
      </c>
      <c r="J10" s="33">
        <v>590</v>
      </c>
      <c r="K10" s="34">
        <v>2080</v>
      </c>
      <c r="L10" s="32">
        <v>2390</v>
      </c>
      <c r="M10" s="32">
        <v>2490</v>
      </c>
      <c r="N10" s="32">
        <v>2300</v>
      </c>
    </row>
  </sheetData>
  <phoneticPr fontId="19"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07240-1D97-4692-A14D-EC087C87D724}">
  <dimension ref="A1:F10"/>
  <sheetViews>
    <sheetView workbookViewId="0"/>
  </sheetViews>
  <sheetFormatPr defaultRowHeight="15.5" x14ac:dyDescent="0.35"/>
  <sheetData>
    <row r="1" spans="1:6" ht="19" x14ac:dyDescent="0.4">
      <c r="A1" s="14" t="s">
        <v>28</v>
      </c>
      <c r="B1" s="15"/>
      <c r="E1" s="14"/>
      <c r="F1" s="5"/>
    </row>
    <row r="2" spans="1:6" ht="19" x14ac:dyDescent="0.4">
      <c r="A2" s="16" t="s">
        <v>29</v>
      </c>
      <c r="B2" s="14" t="s">
        <v>30</v>
      </c>
      <c r="E2" s="14"/>
      <c r="F2" s="5"/>
    </row>
    <row r="3" spans="1:6" x14ac:dyDescent="0.35">
      <c r="A3" s="4" t="s">
        <v>31</v>
      </c>
      <c r="B3" s="4" t="s">
        <v>32</v>
      </c>
    </row>
    <row r="4" spans="1:6" x14ac:dyDescent="0.35">
      <c r="A4" s="7" t="s">
        <v>33</v>
      </c>
      <c r="B4" s="7" t="s">
        <v>106</v>
      </c>
    </row>
    <row r="5" spans="1:6" x14ac:dyDescent="0.35">
      <c r="A5" s="7" t="s">
        <v>34</v>
      </c>
      <c r="B5" s="7" t="s">
        <v>107</v>
      </c>
    </row>
    <row r="6" spans="1:6" x14ac:dyDescent="0.35">
      <c r="A6" s="7" t="s">
        <v>35</v>
      </c>
      <c r="B6" s="7" t="s">
        <v>108</v>
      </c>
    </row>
    <row r="7" spans="1:6" x14ac:dyDescent="0.35">
      <c r="A7" s="7" t="s">
        <v>36</v>
      </c>
      <c r="B7" s="7" t="s">
        <v>109</v>
      </c>
    </row>
    <row r="8" spans="1:6" x14ac:dyDescent="0.35">
      <c r="A8" s="7" t="s">
        <v>37</v>
      </c>
      <c r="B8" s="7" t="s">
        <v>110</v>
      </c>
    </row>
    <row r="9" spans="1:6" x14ac:dyDescent="0.35">
      <c r="A9" s="7" t="s">
        <v>38</v>
      </c>
      <c r="B9" s="7" t="s">
        <v>111</v>
      </c>
    </row>
    <row r="10" spans="1:6" x14ac:dyDescent="0.35">
      <c r="A10" s="7" t="s">
        <v>39</v>
      </c>
      <c r="B10" s="7" t="s">
        <v>112</v>
      </c>
    </row>
  </sheetData>
  <hyperlinks>
    <hyperlink ref="B3" location="Notes!A1" display="Notes for the tables" xr:uid="{804AD0EE-B673-4FF8-9CED-32CB9F27F8D3}"/>
    <hyperlink ref="A3" location="Notes!A1" display="Notes" xr:uid="{51FA3E5C-3E75-4754-B79F-6CC748503A76}"/>
    <hyperlink ref="A4" location="'Table 1'!A1" display="Table 1" xr:uid="{1D084F02-EA3A-4954-8203-67AE4F87016E}"/>
    <hyperlink ref="A5" location="'Table 2a'!A1" display="Table 2" xr:uid="{C1728161-C607-4B5A-87D5-5EED69E82CE6}"/>
    <hyperlink ref="A6" location="'Table 3'!A1" display="Table 3" xr:uid="{F676B8CB-4549-47DD-B654-3070976358DA}"/>
    <hyperlink ref="A7" location="'Table 4'!A1" display="Table 4" xr:uid="{A498076B-E1EC-4B17-A97B-48D1879B2FFB}"/>
    <hyperlink ref="A8" location="'Table 4'!A1" display="Table 5" xr:uid="{DCC52575-DE20-423A-A1C8-C25B3E8E8685}"/>
    <hyperlink ref="A9" location="'Table 6'!A1" display="Table 6" xr:uid="{1B8DC3BA-0797-4B3F-B4C2-72BB23478CCC}"/>
    <hyperlink ref="A10" location="'Table 7'!A1" display="Table 7" xr:uid="{15ACD5EB-E64B-4365-8D13-36B1E31C1A5F}"/>
    <hyperlink ref="B4" location="'Table 1'!A1" display="Main mode of travel by whether adult is disabled, 2013 to 2023" xr:uid="{438037D5-658C-4BB5-BA04-7B56BA1239CB}"/>
    <hyperlink ref="B5" location="'Table 2'!A1" display="Method of travel to work, by whether adult is disabled, 2013 to 2023" xr:uid="{929F09C0-706B-4FD3-8AB9-A8C2A7F7B044}"/>
    <hyperlink ref="B6" location="'Table 3'!A1" display="Mean number of journeys per day by whether adult is disabled, 2013 to 2023" xr:uid="{4E9BFA0E-DB45-4C21-910D-6AE172D2C989}"/>
    <hyperlink ref="B7" location="'Table 4'!A1" display="Cars or vans available for private use of household in which adult lives, by whether adult is disabled, 2013 to 2023" xr:uid="{9BCBEC0B-B3BB-486D-98F2-EB753378ACE3}"/>
    <hyperlink ref="B8" location="'Table 5'!A1" display="Use of bus in the last month, by whether adult is disabled, 2013 to 2023" xr:uid="{27D518EC-BE56-4942-880D-EC1C949FEA60}"/>
    <hyperlink ref="B9" location="'Table 6'!A1" display="Use of train in the last month,  by whether adult is disabled, 2013 to 2023" xr:uid="{BD1F89A3-7DDC-4575-B337-F1C1D3001CDC}"/>
    <hyperlink ref="B10" location="'Table 7'!A1" display="Percentage satisfied with public transport, by whether adult is disabled, 2013 to 2023" xr:uid="{85F51A89-59A6-47B4-BDB2-C31ECA050A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240FE-E2F9-4AD8-983A-6AFEBC7D62E7}">
  <dimension ref="A1:AK28"/>
  <sheetViews>
    <sheetView topLeftCell="C1" workbookViewId="0">
      <selection sqref="A1:B1048576"/>
    </sheetView>
  </sheetViews>
  <sheetFormatPr defaultColWidth="6.84375" defaultRowHeight="15.5" x14ac:dyDescent="0.35"/>
  <cols>
    <col min="1" max="2" width="6.84375" style="48" hidden="1" customWidth="1"/>
    <col min="3" max="3" width="11.23046875" style="48" customWidth="1"/>
    <col min="4" max="16384" width="6.84375" style="48"/>
  </cols>
  <sheetData>
    <row r="1" spans="1:37" s="39" customFormat="1" ht="18" x14ac:dyDescent="0.4">
      <c r="A1" s="36"/>
      <c r="B1" s="36"/>
      <c r="C1" s="37" t="s">
        <v>82</v>
      </c>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row>
    <row r="2" spans="1:37" s="39" customFormat="1" x14ac:dyDescent="0.35">
      <c r="A2" s="36"/>
      <c r="B2" s="36"/>
      <c r="C2" s="40" t="s">
        <v>83</v>
      </c>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row>
    <row r="3" spans="1:37" s="39" customFormat="1" x14ac:dyDescent="0.35">
      <c r="A3" s="36"/>
      <c r="B3" s="36"/>
      <c r="C3" s="40" t="s">
        <v>84</v>
      </c>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row>
    <row r="4" spans="1:37" s="39" customFormat="1" x14ac:dyDescent="0.35">
      <c r="A4" s="36"/>
      <c r="B4" s="36"/>
      <c r="C4" s="40" t="s">
        <v>85</v>
      </c>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row>
    <row r="5" spans="1:37" s="39" customFormat="1" x14ac:dyDescent="0.35">
      <c r="A5" s="36"/>
      <c r="B5" s="36"/>
      <c r="C5" s="40" t="s">
        <v>86</v>
      </c>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row>
    <row r="6" spans="1:37" s="39" customFormat="1" x14ac:dyDescent="0.35">
      <c r="A6" s="36"/>
      <c r="B6" s="36"/>
      <c r="C6" s="40" t="s">
        <v>87</v>
      </c>
      <c r="D6" s="40">
        <v>2024</v>
      </c>
      <c r="E6" s="38"/>
      <c r="F6" s="38"/>
      <c r="G6" s="41"/>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row>
    <row r="7" spans="1:37" s="39" customFormat="1" x14ac:dyDescent="0.35">
      <c r="A7" s="36"/>
      <c r="B7" s="36"/>
      <c r="C7" s="40" t="s">
        <v>88</v>
      </c>
      <c r="D7" s="40">
        <f>VLOOKUP(D6,A9:B26,2,)</f>
        <v>1.2</v>
      </c>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row>
    <row r="8" spans="1:37" s="39" customFormat="1" x14ac:dyDescent="0.35">
      <c r="A8" s="36"/>
      <c r="B8" s="36"/>
      <c r="C8" s="42" t="s">
        <v>89</v>
      </c>
      <c r="D8" s="42">
        <v>50</v>
      </c>
      <c r="E8" s="42">
        <v>75</v>
      </c>
      <c r="F8" s="42">
        <v>100</v>
      </c>
      <c r="G8" s="42">
        <v>150</v>
      </c>
      <c r="H8" s="42">
        <v>200</v>
      </c>
      <c r="I8" s="42">
        <v>250</v>
      </c>
      <c r="J8" s="42">
        <v>300</v>
      </c>
      <c r="K8" s="42">
        <v>350</v>
      </c>
      <c r="L8" s="42">
        <v>400</v>
      </c>
      <c r="M8" s="42">
        <v>450</v>
      </c>
      <c r="N8" s="42">
        <v>500</v>
      </c>
      <c r="O8" s="42">
        <v>600</v>
      </c>
      <c r="P8" s="42">
        <v>700</v>
      </c>
      <c r="Q8" s="42">
        <v>800</v>
      </c>
      <c r="R8" s="42">
        <v>900</v>
      </c>
      <c r="S8" s="42">
        <v>1000</v>
      </c>
      <c r="T8" s="42">
        <v>1500</v>
      </c>
      <c r="U8" s="42">
        <v>2000</v>
      </c>
      <c r="V8" s="42">
        <v>2500</v>
      </c>
      <c r="W8" s="42">
        <v>3000</v>
      </c>
      <c r="X8" s="42">
        <v>3500</v>
      </c>
      <c r="Y8" s="42">
        <v>4000</v>
      </c>
      <c r="Z8" s="42">
        <v>4500</v>
      </c>
      <c r="AA8" s="42">
        <v>5000</v>
      </c>
      <c r="AB8" s="42">
        <v>5500</v>
      </c>
      <c r="AC8" s="42">
        <v>6000</v>
      </c>
      <c r="AD8" s="42">
        <v>6500</v>
      </c>
      <c r="AE8" s="42">
        <v>7000</v>
      </c>
      <c r="AF8" s="42">
        <v>7500</v>
      </c>
      <c r="AG8" s="42">
        <v>8000</v>
      </c>
      <c r="AH8" s="42">
        <v>8500</v>
      </c>
      <c r="AI8" s="42">
        <v>9000</v>
      </c>
      <c r="AJ8" s="42">
        <v>9500</v>
      </c>
      <c r="AK8" s="42">
        <v>10000</v>
      </c>
    </row>
    <row r="9" spans="1:37" s="39" customFormat="1" x14ac:dyDescent="0.35">
      <c r="A9" s="36">
        <v>2024</v>
      </c>
      <c r="B9" s="36">
        <v>1.2</v>
      </c>
      <c r="C9" s="44">
        <v>5</v>
      </c>
      <c r="D9" s="45">
        <f t="shared" ref="D9:S24" si="0">(1.96*$D$7*(SQRT($C9*(100-$C9))))/SQRT(D$8)</f>
        <v>7.2493508674915157</v>
      </c>
      <c r="E9" s="45">
        <f t="shared" si="0"/>
        <v>5.9190701972522675</v>
      </c>
      <c r="F9" s="45">
        <f t="shared" si="0"/>
        <v>5.1260651576038319</v>
      </c>
      <c r="G9" s="45">
        <f t="shared" si="0"/>
        <v>4.1854146747962737</v>
      </c>
      <c r="H9" s="45">
        <f t="shared" si="0"/>
        <v>3.6246754337457578</v>
      </c>
      <c r="I9" s="45">
        <f t="shared" si="0"/>
        <v>3.2420082664916201</v>
      </c>
      <c r="J9" s="45">
        <f t="shared" si="0"/>
        <v>2.9595350986261337</v>
      </c>
      <c r="K9" s="45">
        <f t="shared" si="0"/>
        <v>2.739997080290415</v>
      </c>
      <c r="L9" s="45">
        <f t="shared" si="0"/>
        <v>2.5630325788019159</v>
      </c>
      <c r="M9" s="45">
        <f t="shared" si="0"/>
        <v>2.4164502891638389</v>
      </c>
      <c r="N9" s="45">
        <f t="shared" si="0"/>
        <v>2.2924460298990681</v>
      </c>
      <c r="O9" s="45">
        <f t="shared" si="0"/>
        <v>2.0927073373981369</v>
      </c>
      <c r="P9" s="45">
        <f t="shared" si="0"/>
        <v>1.9374705159046937</v>
      </c>
      <c r="Q9" s="45">
        <f t="shared" si="0"/>
        <v>1.8123377168728789</v>
      </c>
      <c r="R9" s="45">
        <f t="shared" si="0"/>
        <v>1.708688385867944</v>
      </c>
      <c r="S9" s="45">
        <f t="shared" si="0"/>
        <v>1.6210041332458101</v>
      </c>
      <c r="T9" s="45">
        <f t="shared" ref="T9:AI24" si="1">(1.96*$D$7*(SQRT($C9*(100-$C9))))/SQRT(T$8)</f>
        <v>1.3235443324649159</v>
      </c>
      <c r="U9" s="45">
        <f t="shared" si="1"/>
        <v>1.146223014949534</v>
      </c>
      <c r="V9" s="45">
        <f t="shared" si="1"/>
        <v>1.0252130315207664</v>
      </c>
      <c r="W9" s="45">
        <f t="shared" si="1"/>
        <v>0.93588717268696442</v>
      </c>
      <c r="X9" s="45">
        <f t="shared" si="1"/>
        <v>0.86646315559289655</v>
      </c>
      <c r="Y9" s="45">
        <f t="shared" si="1"/>
        <v>0.81050206662290503</v>
      </c>
      <c r="Z9" s="45">
        <f t="shared" si="1"/>
        <v>0.76414867663302277</v>
      </c>
      <c r="AA9" s="45">
        <f t="shared" si="1"/>
        <v>0.72493508674915164</v>
      </c>
      <c r="AB9" s="45">
        <f t="shared" si="1"/>
        <v>0.69119848484682422</v>
      </c>
      <c r="AC9" s="45">
        <f t="shared" si="1"/>
        <v>0.66177216623245794</v>
      </c>
      <c r="AD9" s="45">
        <f t="shared" si="1"/>
        <v>0.63581013131038033</v>
      </c>
      <c r="AE9" s="45">
        <f t="shared" si="1"/>
        <v>0.61268197296803173</v>
      </c>
      <c r="AF9" s="45">
        <f t="shared" si="1"/>
        <v>0.59190701972522675</v>
      </c>
      <c r="AG9" s="45">
        <f t="shared" si="1"/>
        <v>0.57311150747476702</v>
      </c>
      <c r="AH9" s="45">
        <f t="shared" si="1"/>
        <v>0.55599983072363057</v>
      </c>
      <c r="AI9" s="45">
        <f t="shared" si="1"/>
        <v>0.54033471108193676</v>
      </c>
      <c r="AJ9" s="45">
        <f t="shared" ref="AJ9:AK24" si="2">(1.96*$D$7*(SQRT($C9*(100-$C9))))/SQRT(AJ$8)</f>
        <v>0.52592318830795048</v>
      </c>
      <c r="AK9" s="45">
        <f t="shared" si="2"/>
        <v>0.51260651576038319</v>
      </c>
    </row>
    <row r="10" spans="1:37" s="39" customFormat="1" x14ac:dyDescent="0.35">
      <c r="A10" s="43">
        <v>2023</v>
      </c>
      <c r="B10" s="43">
        <v>1.1499999999999999</v>
      </c>
      <c r="C10" s="44">
        <v>10</v>
      </c>
      <c r="D10" s="45">
        <f t="shared" si="0"/>
        <v>9.978690896104558</v>
      </c>
      <c r="E10" s="45">
        <f t="shared" si="0"/>
        <v>8.1475669988039989</v>
      </c>
      <c r="F10" s="45">
        <f t="shared" si="0"/>
        <v>7.056</v>
      </c>
      <c r="G10" s="45">
        <f t="shared" si="0"/>
        <v>5.7611998750260351</v>
      </c>
      <c r="H10" s="45">
        <f t="shared" si="0"/>
        <v>4.989345448052279</v>
      </c>
      <c r="I10" s="45">
        <f t="shared" si="0"/>
        <v>4.4626062340296171</v>
      </c>
      <c r="J10" s="45">
        <f t="shared" si="0"/>
        <v>4.0737834994019995</v>
      </c>
      <c r="K10" s="45">
        <f t="shared" si="0"/>
        <v>3.771590645868133</v>
      </c>
      <c r="L10" s="45">
        <f t="shared" si="0"/>
        <v>3.528</v>
      </c>
      <c r="M10" s="45">
        <f t="shared" si="0"/>
        <v>3.3262302987015198</v>
      </c>
      <c r="N10" s="45">
        <f t="shared" si="0"/>
        <v>3.1555391298477034</v>
      </c>
      <c r="O10" s="45">
        <f t="shared" si="0"/>
        <v>2.8805999375130176</v>
      </c>
      <c r="P10" s="45">
        <f t="shared" si="0"/>
        <v>2.6669173215531075</v>
      </c>
      <c r="Q10" s="45">
        <f t="shared" si="0"/>
        <v>2.4946727240261395</v>
      </c>
      <c r="R10" s="45">
        <f t="shared" si="0"/>
        <v>2.3519999999999999</v>
      </c>
      <c r="S10" s="45">
        <f t="shared" si="0"/>
        <v>2.2313031170148085</v>
      </c>
      <c r="T10" s="45">
        <f t="shared" si="1"/>
        <v>1.821851366055969</v>
      </c>
      <c r="U10" s="45">
        <f t="shared" si="1"/>
        <v>1.5777695649238517</v>
      </c>
      <c r="V10" s="45">
        <f t="shared" si="1"/>
        <v>1.4112</v>
      </c>
      <c r="W10" s="45">
        <f t="shared" si="1"/>
        <v>1.2882434552521507</v>
      </c>
      <c r="X10" s="45">
        <f t="shared" si="1"/>
        <v>1.1926816842728827</v>
      </c>
      <c r="Y10" s="45">
        <f t="shared" si="1"/>
        <v>1.1156515585074043</v>
      </c>
      <c r="Z10" s="45">
        <f t="shared" si="1"/>
        <v>1.0518463766159012</v>
      </c>
      <c r="AA10" s="45">
        <f t="shared" si="1"/>
        <v>0.99786908961045584</v>
      </c>
      <c r="AB10" s="45">
        <f t="shared" si="1"/>
        <v>0.95143084590812721</v>
      </c>
      <c r="AC10" s="45">
        <f t="shared" si="1"/>
        <v>0.91092568302798449</v>
      </c>
      <c r="AD10" s="45">
        <f t="shared" si="1"/>
        <v>0.87518908726145495</v>
      </c>
      <c r="AE10" s="45">
        <f t="shared" si="1"/>
        <v>0.84335330674634812</v>
      </c>
      <c r="AF10" s="45">
        <f t="shared" si="1"/>
        <v>0.81475669988039989</v>
      </c>
      <c r="AG10" s="45">
        <f t="shared" si="1"/>
        <v>0.78888478246192584</v>
      </c>
      <c r="AH10" s="45">
        <f t="shared" si="1"/>
        <v>0.76533065518421894</v>
      </c>
      <c r="AI10" s="45">
        <f t="shared" si="1"/>
        <v>0.74376770567160289</v>
      </c>
      <c r="AJ10" s="45">
        <f t="shared" si="2"/>
        <v>0.72393032523128475</v>
      </c>
      <c r="AK10" s="45">
        <f t="shared" si="2"/>
        <v>0.7056</v>
      </c>
    </row>
    <row r="11" spans="1:37" s="39" customFormat="1" x14ac:dyDescent="0.35">
      <c r="A11" s="36">
        <v>2022</v>
      </c>
      <c r="B11" s="36">
        <v>1.28</v>
      </c>
      <c r="C11" s="44">
        <v>15</v>
      </c>
      <c r="D11" s="45">
        <f t="shared" si="0"/>
        <v>11.8770178075138</v>
      </c>
      <c r="E11" s="45">
        <f t="shared" si="0"/>
        <v>9.6975444314527355</v>
      </c>
      <c r="F11" s="45">
        <f t="shared" si="0"/>
        <v>8.3983198319663899</v>
      </c>
      <c r="G11" s="45">
        <f t="shared" si="0"/>
        <v>6.8571994283380722</v>
      </c>
      <c r="H11" s="45">
        <f t="shared" si="0"/>
        <v>5.9385089037569001</v>
      </c>
      <c r="I11" s="45">
        <f t="shared" si="0"/>
        <v>5.3115638375152745</v>
      </c>
      <c r="J11" s="45">
        <f t="shared" si="0"/>
        <v>4.8487722157263677</v>
      </c>
      <c r="K11" s="45">
        <f t="shared" si="0"/>
        <v>4.4890907765381609</v>
      </c>
      <c r="L11" s="45">
        <f t="shared" si="0"/>
        <v>4.1991599159831949</v>
      </c>
      <c r="M11" s="45">
        <f t="shared" si="0"/>
        <v>3.9590059358379337</v>
      </c>
      <c r="N11" s="45">
        <f t="shared" si="0"/>
        <v>3.7558428082122917</v>
      </c>
      <c r="O11" s="45">
        <f t="shared" si="0"/>
        <v>3.4285997141690361</v>
      </c>
      <c r="P11" s="45">
        <f t="shared" si="0"/>
        <v>3.1742665294521184</v>
      </c>
      <c r="Q11" s="45">
        <f t="shared" si="0"/>
        <v>2.9692544518784501</v>
      </c>
      <c r="R11" s="45">
        <f t="shared" si="0"/>
        <v>2.7994399439887965</v>
      </c>
      <c r="S11" s="45">
        <f t="shared" si="0"/>
        <v>2.6557819187576372</v>
      </c>
      <c r="T11" s="45">
        <f t="shared" si="1"/>
        <v>2.1684368563552865</v>
      </c>
      <c r="U11" s="45">
        <f t="shared" si="1"/>
        <v>1.8779214041061458</v>
      </c>
      <c r="V11" s="45">
        <f t="shared" si="1"/>
        <v>1.679663966393278</v>
      </c>
      <c r="W11" s="45">
        <f t="shared" si="1"/>
        <v>1.5333164057036626</v>
      </c>
      <c r="X11" s="45">
        <f t="shared" si="1"/>
        <v>1.4195751477114549</v>
      </c>
      <c r="Y11" s="45">
        <f t="shared" si="1"/>
        <v>1.3278909593788186</v>
      </c>
      <c r="Z11" s="45">
        <f t="shared" si="1"/>
        <v>1.2519476027374308</v>
      </c>
      <c r="AA11" s="45">
        <f t="shared" si="1"/>
        <v>1.1877017807513801</v>
      </c>
      <c r="AB11" s="45">
        <f t="shared" si="1"/>
        <v>1.1324292151268116</v>
      </c>
      <c r="AC11" s="45">
        <f t="shared" si="1"/>
        <v>1.0842184281776432</v>
      </c>
      <c r="AD11" s="45">
        <f t="shared" si="1"/>
        <v>1.041683371353237</v>
      </c>
      <c r="AE11" s="45">
        <f t="shared" si="1"/>
        <v>1.0037912133506646</v>
      </c>
      <c r="AF11" s="45">
        <f t="shared" si="1"/>
        <v>0.96975444314527359</v>
      </c>
      <c r="AG11" s="45">
        <f t="shared" si="1"/>
        <v>0.93896070205307292</v>
      </c>
      <c r="AH11" s="45">
        <f t="shared" si="1"/>
        <v>0.91092568302798427</v>
      </c>
      <c r="AI11" s="45">
        <f t="shared" si="1"/>
        <v>0.88526063958587908</v>
      </c>
      <c r="AJ11" s="45">
        <f t="shared" si="2"/>
        <v>0.86164943414849449</v>
      </c>
      <c r="AK11" s="45">
        <f t="shared" si="2"/>
        <v>0.83983198319663899</v>
      </c>
    </row>
    <row r="12" spans="1:37" s="39" customFormat="1" x14ac:dyDescent="0.35">
      <c r="A12" s="36">
        <v>2019</v>
      </c>
      <c r="B12" s="36">
        <v>1.1499999999999999</v>
      </c>
      <c r="C12" s="44">
        <v>20</v>
      </c>
      <c r="D12" s="45">
        <f t="shared" si="0"/>
        <v>13.304921194806077</v>
      </c>
      <c r="E12" s="45">
        <f t="shared" si="0"/>
        <v>10.863422665071997</v>
      </c>
      <c r="F12" s="45">
        <f t="shared" si="0"/>
        <v>9.4079999999999995</v>
      </c>
      <c r="G12" s="45">
        <f t="shared" si="0"/>
        <v>7.6815998333680469</v>
      </c>
      <c r="H12" s="45">
        <f t="shared" si="0"/>
        <v>6.6524605974030386</v>
      </c>
      <c r="I12" s="45">
        <f t="shared" si="0"/>
        <v>5.9501416453728222</v>
      </c>
      <c r="J12" s="45">
        <f t="shared" si="0"/>
        <v>5.4317113325359987</v>
      </c>
      <c r="K12" s="45">
        <f t="shared" si="0"/>
        <v>5.0287875278241767</v>
      </c>
      <c r="L12" s="45">
        <f t="shared" si="0"/>
        <v>4.7039999999999997</v>
      </c>
      <c r="M12" s="45">
        <f t="shared" si="0"/>
        <v>4.4349737316020255</v>
      </c>
      <c r="N12" s="45">
        <f t="shared" si="0"/>
        <v>4.2073855064636039</v>
      </c>
      <c r="O12" s="45">
        <f t="shared" si="0"/>
        <v>3.8407999166840234</v>
      </c>
      <c r="P12" s="45">
        <f t="shared" si="0"/>
        <v>3.5558897620708096</v>
      </c>
      <c r="Q12" s="45">
        <f t="shared" si="0"/>
        <v>3.3262302987015193</v>
      </c>
      <c r="R12" s="45">
        <f t="shared" si="0"/>
        <v>3.1360000000000001</v>
      </c>
      <c r="S12" s="45">
        <f t="shared" si="0"/>
        <v>2.9750708226864111</v>
      </c>
      <c r="T12" s="45">
        <f t="shared" si="1"/>
        <v>2.4291351547412918</v>
      </c>
      <c r="U12" s="45">
        <f t="shared" si="1"/>
        <v>2.1036927532318019</v>
      </c>
      <c r="V12" s="45">
        <f t="shared" si="1"/>
        <v>1.8815999999999999</v>
      </c>
      <c r="W12" s="45">
        <f t="shared" si="1"/>
        <v>1.7176579403362009</v>
      </c>
      <c r="X12" s="45">
        <f t="shared" si="1"/>
        <v>1.5902422456971768</v>
      </c>
      <c r="Y12" s="45">
        <f t="shared" si="1"/>
        <v>1.4875354113432055</v>
      </c>
      <c r="Z12" s="45">
        <f t="shared" si="1"/>
        <v>1.4024618354878682</v>
      </c>
      <c r="AA12" s="45">
        <f t="shared" si="1"/>
        <v>1.3304921194806076</v>
      </c>
      <c r="AB12" s="45">
        <f t="shared" si="1"/>
        <v>1.2685744612108363</v>
      </c>
      <c r="AC12" s="45">
        <f t="shared" si="1"/>
        <v>1.2145675773706459</v>
      </c>
      <c r="AD12" s="45">
        <f t="shared" si="1"/>
        <v>1.1669187830152732</v>
      </c>
      <c r="AE12" s="45">
        <f t="shared" si="1"/>
        <v>1.1244710756617975</v>
      </c>
      <c r="AF12" s="45">
        <f t="shared" si="1"/>
        <v>1.0863422665071998</v>
      </c>
      <c r="AG12" s="45">
        <f t="shared" si="1"/>
        <v>1.051846376615901</v>
      </c>
      <c r="AH12" s="45">
        <f t="shared" si="1"/>
        <v>1.0204408735789585</v>
      </c>
      <c r="AI12" s="45">
        <f t="shared" si="1"/>
        <v>0.99169027422880385</v>
      </c>
      <c r="AJ12" s="45">
        <f t="shared" si="2"/>
        <v>0.96524043364171297</v>
      </c>
      <c r="AK12" s="45">
        <f t="shared" si="2"/>
        <v>0.94079999999999997</v>
      </c>
    </row>
    <row r="13" spans="1:37" s="39" customFormat="1" x14ac:dyDescent="0.35">
      <c r="A13" s="36">
        <v>2018</v>
      </c>
      <c r="B13" s="36">
        <v>1.1299999999999999</v>
      </c>
      <c r="C13" s="44">
        <v>25</v>
      </c>
      <c r="D13" s="45">
        <f t="shared" si="0"/>
        <v>14.402999687565085</v>
      </c>
      <c r="E13" s="45">
        <f t="shared" si="0"/>
        <v>11.759999999999998</v>
      </c>
      <c r="F13" s="45">
        <f t="shared" si="0"/>
        <v>10.184458748504998</v>
      </c>
      <c r="G13" s="45">
        <f t="shared" si="0"/>
        <v>8.3155757467537974</v>
      </c>
      <c r="H13" s="45">
        <f t="shared" si="0"/>
        <v>7.2014998437825426</v>
      </c>
      <c r="I13" s="45">
        <f t="shared" si="0"/>
        <v>6.4412172762607529</v>
      </c>
      <c r="J13" s="45">
        <f t="shared" si="0"/>
        <v>5.879999999999999</v>
      </c>
      <c r="K13" s="45">
        <f t="shared" si="0"/>
        <v>5.4438221866626018</v>
      </c>
      <c r="L13" s="45">
        <f t="shared" si="0"/>
        <v>5.0922293742524989</v>
      </c>
      <c r="M13" s="45">
        <f t="shared" si="0"/>
        <v>4.8009998958550284</v>
      </c>
      <c r="N13" s="45">
        <f t="shared" si="0"/>
        <v>4.5546284151399217</v>
      </c>
      <c r="O13" s="45">
        <f t="shared" si="0"/>
        <v>4.1577878733768987</v>
      </c>
      <c r="P13" s="45">
        <f t="shared" si="0"/>
        <v>3.849363583762905</v>
      </c>
      <c r="Q13" s="45">
        <f t="shared" si="0"/>
        <v>3.6007499218912713</v>
      </c>
      <c r="R13" s="45">
        <f t="shared" si="0"/>
        <v>3.394819582834999</v>
      </c>
      <c r="S13" s="45">
        <f t="shared" si="0"/>
        <v>3.2206086381303765</v>
      </c>
      <c r="T13" s="45">
        <f t="shared" si="1"/>
        <v>2.6296159415397522</v>
      </c>
      <c r="U13" s="45">
        <f t="shared" si="1"/>
        <v>2.2773142075699608</v>
      </c>
      <c r="V13" s="45">
        <f t="shared" si="1"/>
        <v>2.0368917497009993</v>
      </c>
      <c r="W13" s="45">
        <f t="shared" si="1"/>
        <v>1.8594192641790066</v>
      </c>
      <c r="X13" s="45">
        <f t="shared" si="1"/>
        <v>1.7214877286812122</v>
      </c>
      <c r="Y13" s="45">
        <f t="shared" si="1"/>
        <v>1.6103043190651882</v>
      </c>
      <c r="Z13" s="45">
        <f t="shared" si="1"/>
        <v>1.5182094717133072</v>
      </c>
      <c r="AA13" s="45">
        <f t="shared" si="1"/>
        <v>1.4402999687565086</v>
      </c>
      <c r="AB13" s="45">
        <f t="shared" si="1"/>
        <v>1.3732721375009262</v>
      </c>
      <c r="AC13" s="45">
        <f t="shared" si="1"/>
        <v>1.3148079707698761</v>
      </c>
      <c r="AD13" s="45">
        <f t="shared" si="1"/>
        <v>1.2632266378055594</v>
      </c>
      <c r="AE13" s="45">
        <f t="shared" si="1"/>
        <v>1.2172756466799126</v>
      </c>
      <c r="AF13" s="45">
        <f t="shared" si="1"/>
        <v>1.1759999999999999</v>
      </c>
      <c r="AG13" s="45">
        <f t="shared" si="1"/>
        <v>1.1386571037849804</v>
      </c>
      <c r="AH13" s="45">
        <f t="shared" si="1"/>
        <v>1.1046596494742036</v>
      </c>
      <c r="AI13" s="45">
        <f t="shared" si="1"/>
        <v>1.0735362127101256</v>
      </c>
      <c r="AJ13" s="45">
        <f t="shared" si="2"/>
        <v>1.0449034203670386</v>
      </c>
      <c r="AK13" s="45">
        <f t="shared" si="2"/>
        <v>1.0184458748504996</v>
      </c>
    </row>
    <row r="14" spans="1:37" s="39" customFormat="1" x14ac:dyDescent="0.35">
      <c r="A14" s="36">
        <v>2017</v>
      </c>
      <c r="B14" s="36">
        <v>1.18</v>
      </c>
      <c r="C14" s="44">
        <v>30</v>
      </c>
      <c r="D14" s="45">
        <f t="shared" si="0"/>
        <v>15.242702122655285</v>
      </c>
      <c r="E14" s="45">
        <f t="shared" si="0"/>
        <v>12.445614167247831</v>
      </c>
      <c r="F14" s="45">
        <f t="shared" si="0"/>
        <v>10.778218034536135</v>
      </c>
      <c r="G14" s="45">
        <f t="shared" si="0"/>
        <v>8.8003781736923088</v>
      </c>
      <c r="H14" s="45">
        <f t="shared" si="0"/>
        <v>7.6213510613276423</v>
      </c>
      <c r="I14" s="45">
        <f t="shared" si="0"/>
        <v>6.816743621407511</v>
      </c>
      <c r="J14" s="45">
        <f t="shared" si="0"/>
        <v>6.2228070836239153</v>
      </c>
      <c r="K14" s="45">
        <f t="shared" si="0"/>
        <v>5.7611998750260334</v>
      </c>
      <c r="L14" s="45">
        <f t="shared" si="0"/>
        <v>5.3891090172680673</v>
      </c>
      <c r="M14" s="45">
        <f t="shared" si="0"/>
        <v>5.0809007075517618</v>
      </c>
      <c r="N14" s="45">
        <f t="shared" si="0"/>
        <v>4.820165640307394</v>
      </c>
      <c r="O14" s="45">
        <f t="shared" si="0"/>
        <v>4.4001890868461544</v>
      </c>
      <c r="P14" s="45">
        <f t="shared" si="0"/>
        <v>4.0737834994019986</v>
      </c>
      <c r="Q14" s="45">
        <f t="shared" si="0"/>
        <v>3.8106755306638211</v>
      </c>
      <c r="R14" s="45">
        <f t="shared" si="0"/>
        <v>3.5927393448453779</v>
      </c>
      <c r="S14" s="45">
        <f t="shared" si="0"/>
        <v>3.4083718107037555</v>
      </c>
      <c r="T14" s="45">
        <f t="shared" si="1"/>
        <v>2.782923929970059</v>
      </c>
      <c r="U14" s="45">
        <f t="shared" si="1"/>
        <v>2.410082820153697</v>
      </c>
      <c r="V14" s="45">
        <f t="shared" si="1"/>
        <v>2.1556436069072267</v>
      </c>
      <c r="W14" s="45">
        <f t="shared" si="1"/>
        <v>1.9678243824081454</v>
      </c>
      <c r="X14" s="45">
        <f t="shared" si="1"/>
        <v>1.8218513660559685</v>
      </c>
      <c r="Y14" s="45">
        <f t="shared" si="1"/>
        <v>1.7041859053518778</v>
      </c>
      <c r="Z14" s="45">
        <f t="shared" si="1"/>
        <v>1.606721880102465</v>
      </c>
      <c r="AA14" s="45">
        <f t="shared" si="1"/>
        <v>1.5242702122655285</v>
      </c>
      <c r="AB14" s="45">
        <f t="shared" si="1"/>
        <v>1.4533346232966193</v>
      </c>
      <c r="AC14" s="45">
        <f t="shared" si="1"/>
        <v>1.3914619649850295</v>
      </c>
      <c r="AD14" s="45">
        <f t="shared" si="1"/>
        <v>1.3368734132583096</v>
      </c>
      <c r="AE14" s="45">
        <f t="shared" si="1"/>
        <v>1.2882434552521504</v>
      </c>
      <c r="AF14" s="45">
        <f t="shared" si="1"/>
        <v>1.2445614167247832</v>
      </c>
      <c r="AG14" s="45">
        <f t="shared" si="1"/>
        <v>1.2050414100768485</v>
      </c>
      <c r="AH14" s="45">
        <f t="shared" si="1"/>
        <v>1.1690618863506099</v>
      </c>
      <c r="AI14" s="45">
        <f t="shared" si="1"/>
        <v>1.1361239369012519</v>
      </c>
      <c r="AJ14" s="45">
        <f t="shared" si="2"/>
        <v>1.1058218377487872</v>
      </c>
      <c r="AK14" s="45">
        <f t="shared" si="2"/>
        <v>1.0778218034536133</v>
      </c>
    </row>
    <row r="15" spans="1:37" s="39" customFormat="1" x14ac:dyDescent="0.35">
      <c r="A15" s="36">
        <v>2016</v>
      </c>
      <c r="B15" s="36">
        <v>1.1599999999999999</v>
      </c>
      <c r="C15" s="44">
        <v>35</v>
      </c>
      <c r="D15" s="45">
        <f t="shared" si="0"/>
        <v>15.865107374360878</v>
      </c>
      <c r="E15" s="45">
        <f t="shared" si="0"/>
        <v>12.953805927216909</v>
      </c>
      <c r="F15" s="45">
        <f t="shared" si="0"/>
        <v>11.21832500866328</v>
      </c>
      <c r="G15" s="45">
        <f t="shared" si="0"/>
        <v>9.159724013309571</v>
      </c>
      <c r="H15" s="45">
        <f t="shared" si="0"/>
        <v>7.9325536871804392</v>
      </c>
      <c r="I15" s="45">
        <f t="shared" si="0"/>
        <v>7.0950917118808263</v>
      </c>
      <c r="J15" s="45">
        <f t="shared" si="0"/>
        <v>6.4769029636084543</v>
      </c>
      <c r="K15" s="45">
        <f t="shared" si="0"/>
        <v>5.9964469479851141</v>
      </c>
      <c r="L15" s="45">
        <f t="shared" si="0"/>
        <v>5.60916250433164</v>
      </c>
      <c r="M15" s="45">
        <f t="shared" si="0"/>
        <v>5.2883691247869598</v>
      </c>
      <c r="N15" s="45">
        <f t="shared" si="0"/>
        <v>5.0169874626114019</v>
      </c>
      <c r="O15" s="45">
        <f t="shared" si="0"/>
        <v>4.5798620066547855</v>
      </c>
      <c r="P15" s="45">
        <f t="shared" si="0"/>
        <v>4.2401282999456509</v>
      </c>
      <c r="Q15" s="45">
        <f t="shared" si="0"/>
        <v>3.9662768435902196</v>
      </c>
      <c r="R15" s="45">
        <f t="shared" si="0"/>
        <v>3.7394416695544264</v>
      </c>
      <c r="S15" s="45">
        <f t="shared" si="0"/>
        <v>3.5475458559404132</v>
      </c>
      <c r="T15" s="45">
        <f t="shared" si="1"/>
        <v>2.8965590620596706</v>
      </c>
      <c r="U15" s="45">
        <f t="shared" si="1"/>
        <v>2.508493731305701</v>
      </c>
      <c r="V15" s="45">
        <f t="shared" si="1"/>
        <v>2.2436650017326558</v>
      </c>
      <c r="W15" s="45">
        <f t="shared" si="1"/>
        <v>2.0481765548897388</v>
      </c>
      <c r="X15" s="45">
        <f t="shared" si="1"/>
        <v>1.8962430223998188</v>
      </c>
      <c r="Y15" s="45">
        <f t="shared" si="1"/>
        <v>1.7737729279702066</v>
      </c>
      <c r="Z15" s="45">
        <f t="shared" si="1"/>
        <v>1.6723291542038008</v>
      </c>
      <c r="AA15" s="45">
        <f t="shared" si="1"/>
        <v>1.5865107374360878</v>
      </c>
      <c r="AB15" s="45">
        <f t="shared" si="1"/>
        <v>1.5126786355817465</v>
      </c>
      <c r="AC15" s="45">
        <f t="shared" si="1"/>
        <v>1.4482795310298353</v>
      </c>
      <c r="AD15" s="45">
        <f t="shared" si="1"/>
        <v>1.3914619649850297</v>
      </c>
      <c r="AE15" s="45">
        <f t="shared" si="1"/>
        <v>1.340846299916586</v>
      </c>
      <c r="AF15" s="45">
        <f t="shared" si="1"/>
        <v>1.295380592721691</v>
      </c>
      <c r="AG15" s="45">
        <f t="shared" si="1"/>
        <v>1.2542468656528505</v>
      </c>
      <c r="AH15" s="45">
        <f t="shared" si="1"/>
        <v>1.2167981900439024</v>
      </c>
      <c r="AI15" s="45">
        <f t="shared" si="1"/>
        <v>1.1825152853134711</v>
      </c>
      <c r="AJ15" s="45">
        <f t="shared" si="2"/>
        <v>1.1509758605544023</v>
      </c>
      <c r="AK15" s="45">
        <f t="shared" si="2"/>
        <v>1.1218325008663279</v>
      </c>
    </row>
    <row r="16" spans="1:37" s="39" customFormat="1" x14ac:dyDescent="0.35">
      <c r="A16" s="36">
        <v>2015</v>
      </c>
      <c r="B16" s="36">
        <v>1.1499999999999999</v>
      </c>
      <c r="C16" s="44">
        <v>40</v>
      </c>
      <c r="D16" s="45">
        <f t="shared" si="0"/>
        <v>16.295133997607998</v>
      </c>
      <c r="E16" s="45">
        <f t="shared" si="0"/>
        <v>13.304921194806077</v>
      </c>
      <c r="F16" s="45">
        <f t="shared" si="0"/>
        <v>11.52239975005207</v>
      </c>
      <c r="G16" s="45">
        <f t="shared" si="0"/>
        <v>9.4079999999999995</v>
      </c>
      <c r="H16" s="45">
        <f t="shared" si="0"/>
        <v>8.1475669988039989</v>
      </c>
      <c r="I16" s="45">
        <f t="shared" si="0"/>
        <v>7.2874054642238759</v>
      </c>
      <c r="J16" s="45">
        <f t="shared" si="0"/>
        <v>6.6524605974030386</v>
      </c>
      <c r="K16" s="45">
        <f t="shared" si="0"/>
        <v>6.1589817340206485</v>
      </c>
      <c r="L16" s="45">
        <f t="shared" si="0"/>
        <v>5.7611998750260351</v>
      </c>
      <c r="M16" s="45">
        <f t="shared" si="0"/>
        <v>5.4317113325359987</v>
      </c>
      <c r="N16" s="45">
        <f t="shared" si="0"/>
        <v>5.1529738210086027</v>
      </c>
      <c r="O16" s="45">
        <f t="shared" si="0"/>
        <v>4.7039999999999997</v>
      </c>
      <c r="P16" s="45">
        <f t="shared" si="0"/>
        <v>4.3550577493300819</v>
      </c>
      <c r="Q16" s="45">
        <f t="shared" si="0"/>
        <v>4.0737834994019995</v>
      </c>
      <c r="R16" s="45">
        <f t="shared" si="0"/>
        <v>3.840799916684023</v>
      </c>
      <c r="S16" s="45">
        <f t="shared" si="0"/>
        <v>3.643702732111938</v>
      </c>
      <c r="T16" s="45">
        <f t="shared" si="1"/>
        <v>2.9750708226864111</v>
      </c>
      <c r="U16" s="45">
        <f t="shared" si="1"/>
        <v>2.5764869105043013</v>
      </c>
      <c r="V16" s="45">
        <f t="shared" si="1"/>
        <v>2.3044799500104141</v>
      </c>
      <c r="W16" s="45">
        <f t="shared" si="1"/>
        <v>2.1036927532318019</v>
      </c>
      <c r="X16" s="45">
        <f t="shared" si="1"/>
        <v>1.9476410346878605</v>
      </c>
      <c r="Y16" s="45">
        <f t="shared" si="1"/>
        <v>1.821851366055969</v>
      </c>
      <c r="Z16" s="45">
        <f t="shared" si="1"/>
        <v>1.7176579403362009</v>
      </c>
      <c r="AA16" s="45">
        <f t="shared" si="1"/>
        <v>1.6295133997607996</v>
      </c>
      <c r="AB16" s="45">
        <f t="shared" si="1"/>
        <v>1.5536800653463201</v>
      </c>
      <c r="AC16" s="45">
        <f t="shared" si="1"/>
        <v>1.4875354113432055</v>
      </c>
      <c r="AD16" s="45">
        <f t="shared" si="1"/>
        <v>1.4291777948284703</v>
      </c>
      <c r="AE16" s="45">
        <f t="shared" si="1"/>
        <v>1.37719018294497</v>
      </c>
      <c r="AF16" s="45">
        <f t="shared" si="1"/>
        <v>1.3304921194806079</v>
      </c>
      <c r="AG16" s="45">
        <f t="shared" si="1"/>
        <v>1.2882434552521507</v>
      </c>
      <c r="AH16" s="45">
        <f t="shared" si="1"/>
        <v>1.2497797264741823</v>
      </c>
      <c r="AI16" s="45">
        <f t="shared" si="1"/>
        <v>1.2145675773706459</v>
      </c>
      <c r="AJ16" s="45">
        <f t="shared" si="2"/>
        <v>1.1821732707624812</v>
      </c>
      <c r="AK16" s="45">
        <f t="shared" si="2"/>
        <v>1.152239975005207</v>
      </c>
    </row>
    <row r="17" spans="1:37" s="39" customFormat="1" x14ac:dyDescent="0.35">
      <c r="A17" s="36">
        <v>2014</v>
      </c>
      <c r="B17" s="36">
        <v>1.1499999999999999</v>
      </c>
      <c r="C17" s="44">
        <v>45</v>
      </c>
      <c r="D17" s="45">
        <f t="shared" si="0"/>
        <v>16.547786800657057</v>
      </c>
      <c r="E17" s="45">
        <f t="shared" si="0"/>
        <v>13.511211344657442</v>
      </c>
      <c r="F17" s="45">
        <f t="shared" si="0"/>
        <v>11.701052260373851</v>
      </c>
      <c r="G17" s="45">
        <f t="shared" si="0"/>
        <v>9.5538691638518891</v>
      </c>
      <c r="H17" s="45">
        <f t="shared" si="0"/>
        <v>8.2738934003285287</v>
      </c>
      <c r="I17" s="45">
        <f t="shared" si="0"/>
        <v>7.4003952326885898</v>
      </c>
      <c r="J17" s="45">
        <f t="shared" si="0"/>
        <v>6.7556056723287208</v>
      </c>
      <c r="K17" s="45">
        <f t="shared" si="0"/>
        <v>6.2544755175793911</v>
      </c>
      <c r="L17" s="45">
        <f t="shared" si="0"/>
        <v>5.8505261301869256</v>
      </c>
      <c r="M17" s="45">
        <f t="shared" si="0"/>
        <v>5.5159289335523534</v>
      </c>
      <c r="N17" s="45">
        <f t="shared" si="0"/>
        <v>5.2328696524946992</v>
      </c>
      <c r="O17" s="45">
        <f t="shared" si="0"/>
        <v>4.7769345819259446</v>
      </c>
      <c r="P17" s="45">
        <f t="shared" si="0"/>
        <v>4.4225820512456293</v>
      </c>
      <c r="Q17" s="45">
        <f t="shared" si="0"/>
        <v>4.1369467001642644</v>
      </c>
      <c r="R17" s="45">
        <f t="shared" si="0"/>
        <v>3.9003507534579502</v>
      </c>
      <c r="S17" s="45">
        <f t="shared" si="0"/>
        <v>3.7001976163442949</v>
      </c>
      <c r="T17" s="45">
        <f t="shared" si="1"/>
        <v>3.0211987025020384</v>
      </c>
      <c r="U17" s="45">
        <f t="shared" si="1"/>
        <v>2.6164348262473496</v>
      </c>
      <c r="V17" s="45">
        <f t="shared" si="1"/>
        <v>2.34021045207477</v>
      </c>
      <c r="W17" s="45">
        <f t="shared" si="1"/>
        <v>2.13631008985119</v>
      </c>
      <c r="X17" s="45">
        <f t="shared" si="1"/>
        <v>1.9778388205311372</v>
      </c>
      <c r="Y17" s="45">
        <f t="shared" si="1"/>
        <v>1.8500988081721474</v>
      </c>
      <c r="Z17" s="45">
        <f t="shared" si="1"/>
        <v>1.7442898841648999</v>
      </c>
      <c r="AA17" s="45">
        <f t="shared" si="1"/>
        <v>1.6547786800657058</v>
      </c>
      <c r="AB17" s="45">
        <f t="shared" si="1"/>
        <v>1.5777695649238517</v>
      </c>
      <c r="AC17" s="45">
        <f t="shared" si="1"/>
        <v>1.5105993512510192</v>
      </c>
      <c r="AD17" s="45">
        <f t="shared" si="1"/>
        <v>1.4513369115299284</v>
      </c>
      <c r="AE17" s="45">
        <f t="shared" si="1"/>
        <v>1.39854324209157</v>
      </c>
      <c r="AF17" s="45">
        <f t="shared" si="1"/>
        <v>1.3511211344657443</v>
      </c>
      <c r="AG17" s="45">
        <f t="shared" si="1"/>
        <v>1.3082174131236748</v>
      </c>
      <c r="AH17" s="45">
        <f t="shared" si="1"/>
        <v>1.2691573119014605</v>
      </c>
      <c r="AI17" s="45">
        <f t="shared" si="1"/>
        <v>1.2333992054480982</v>
      </c>
      <c r="AJ17" s="45">
        <f t="shared" si="2"/>
        <v>1.200502631576063</v>
      </c>
      <c r="AK17" s="45">
        <f t="shared" si="2"/>
        <v>1.170105226037385</v>
      </c>
    </row>
    <row r="18" spans="1:37" s="39" customFormat="1" x14ac:dyDescent="0.35">
      <c r="A18" s="36">
        <v>2013</v>
      </c>
      <c r="B18" s="36">
        <v>1.1599999999999999</v>
      </c>
      <c r="C18" s="44">
        <v>50</v>
      </c>
      <c r="D18" s="45">
        <f t="shared" si="0"/>
        <v>16.631151493507595</v>
      </c>
      <c r="E18" s="45">
        <f t="shared" si="0"/>
        <v>13.579278331339996</v>
      </c>
      <c r="F18" s="45">
        <f t="shared" si="0"/>
        <v>11.76</v>
      </c>
      <c r="G18" s="45">
        <f t="shared" si="0"/>
        <v>9.6019997917100586</v>
      </c>
      <c r="H18" s="45">
        <f t="shared" si="0"/>
        <v>8.3155757467537974</v>
      </c>
      <c r="I18" s="45">
        <f t="shared" si="0"/>
        <v>7.4376770567160282</v>
      </c>
      <c r="J18" s="45">
        <f t="shared" si="0"/>
        <v>6.7896391656699979</v>
      </c>
      <c r="K18" s="45">
        <f t="shared" si="0"/>
        <v>6.2859844097802204</v>
      </c>
      <c r="L18" s="45">
        <f t="shared" si="0"/>
        <v>5.88</v>
      </c>
      <c r="M18" s="45">
        <f t="shared" si="0"/>
        <v>5.5437171645025325</v>
      </c>
      <c r="N18" s="45">
        <f t="shared" si="0"/>
        <v>5.2592318830795053</v>
      </c>
      <c r="O18" s="45">
        <f t="shared" si="0"/>
        <v>4.8009998958550293</v>
      </c>
      <c r="P18" s="45">
        <f t="shared" si="0"/>
        <v>4.4448622025885118</v>
      </c>
      <c r="Q18" s="45">
        <f t="shared" si="0"/>
        <v>4.1577878733768987</v>
      </c>
      <c r="R18" s="45">
        <f t="shared" si="0"/>
        <v>3.92</v>
      </c>
      <c r="S18" s="45">
        <f t="shared" si="0"/>
        <v>3.7188385283580141</v>
      </c>
      <c r="T18" s="45">
        <f t="shared" si="1"/>
        <v>3.0364189434266149</v>
      </c>
      <c r="U18" s="45">
        <f t="shared" si="1"/>
        <v>2.6296159415397526</v>
      </c>
      <c r="V18" s="45">
        <f t="shared" si="1"/>
        <v>2.3519999999999999</v>
      </c>
      <c r="W18" s="45">
        <f t="shared" si="1"/>
        <v>2.1470724254202511</v>
      </c>
      <c r="X18" s="45">
        <f t="shared" si="1"/>
        <v>1.9878028071214708</v>
      </c>
      <c r="Y18" s="45">
        <f t="shared" si="1"/>
        <v>1.859419264179007</v>
      </c>
      <c r="Z18" s="45">
        <f t="shared" si="1"/>
        <v>1.7530772943598352</v>
      </c>
      <c r="AA18" s="45">
        <f t="shared" si="1"/>
        <v>1.6631151493507597</v>
      </c>
      <c r="AB18" s="45">
        <f t="shared" si="1"/>
        <v>1.5857180765135452</v>
      </c>
      <c r="AC18" s="45">
        <f t="shared" si="1"/>
        <v>1.5182094717133074</v>
      </c>
      <c r="AD18" s="45">
        <f t="shared" si="1"/>
        <v>1.4586484787690914</v>
      </c>
      <c r="AE18" s="45">
        <f t="shared" si="1"/>
        <v>1.4055888445772469</v>
      </c>
      <c r="AF18" s="45">
        <f t="shared" si="1"/>
        <v>1.3579278331339997</v>
      </c>
      <c r="AG18" s="45">
        <f t="shared" si="1"/>
        <v>1.3148079707698763</v>
      </c>
      <c r="AH18" s="45">
        <f t="shared" si="1"/>
        <v>1.2755510919736981</v>
      </c>
      <c r="AI18" s="45">
        <f t="shared" si="1"/>
        <v>1.2396128427860047</v>
      </c>
      <c r="AJ18" s="45">
        <f t="shared" si="2"/>
        <v>1.2065505420521412</v>
      </c>
      <c r="AK18" s="45">
        <f t="shared" si="2"/>
        <v>1.1759999999999999</v>
      </c>
    </row>
    <row r="19" spans="1:37" s="39" customFormat="1" x14ac:dyDescent="0.35">
      <c r="A19" s="36">
        <v>2012</v>
      </c>
      <c r="B19" s="36">
        <v>1.19</v>
      </c>
      <c r="C19" s="44">
        <v>55</v>
      </c>
      <c r="D19" s="45">
        <f t="shared" si="0"/>
        <v>16.547786800657057</v>
      </c>
      <c r="E19" s="45">
        <f t="shared" si="0"/>
        <v>13.511211344657442</v>
      </c>
      <c r="F19" s="45">
        <f t="shared" si="0"/>
        <v>11.701052260373851</v>
      </c>
      <c r="G19" s="45">
        <f t="shared" si="0"/>
        <v>9.5538691638518891</v>
      </c>
      <c r="H19" s="45">
        <f t="shared" si="0"/>
        <v>8.2738934003285287</v>
      </c>
      <c r="I19" s="45">
        <f t="shared" si="0"/>
        <v>7.4003952326885898</v>
      </c>
      <c r="J19" s="45">
        <f t="shared" si="0"/>
        <v>6.7556056723287208</v>
      </c>
      <c r="K19" s="45">
        <f t="shared" si="0"/>
        <v>6.2544755175793911</v>
      </c>
      <c r="L19" s="45">
        <f t="shared" si="0"/>
        <v>5.8505261301869256</v>
      </c>
      <c r="M19" s="45">
        <f t="shared" si="0"/>
        <v>5.5159289335523534</v>
      </c>
      <c r="N19" s="45">
        <f t="shared" si="0"/>
        <v>5.2328696524946992</v>
      </c>
      <c r="O19" s="45">
        <f t="shared" si="0"/>
        <v>4.7769345819259446</v>
      </c>
      <c r="P19" s="45">
        <f t="shared" si="0"/>
        <v>4.4225820512456293</v>
      </c>
      <c r="Q19" s="45">
        <f t="shared" si="0"/>
        <v>4.1369467001642644</v>
      </c>
      <c r="R19" s="45">
        <f t="shared" si="0"/>
        <v>3.9003507534579502</v>
      </c>
      <c r="S19" s="45">
        <f t="shared" si="0"/>
        <v>3.7001976163442949</v>
      </c>
      <c r="T19" s="45">
        <f t="shared" si="1"/>
        <v>3.0211987025020384</v>
      </c>
      <c r="U19" s="45">
        <f t="shared" si="1"/>
        <v>2.6164348262473496</v>
      </c>
      <c r="V19" s="45">
        <f t="shared" si="1"/>
        <v>2.34021045207477</v>
      </c>
      <c r="W19" s="45">
        <f t="shared" si="1"/>
        <v>2.13631008985119</v>
      </c>
      <c r="X19" s="45">
        <f t="shared" si="1"/>
        <v>1.9778388205311372</v>
      </c>
      <c r="Y19" s="45">
        <f t="shared" si="1"/>
        <v>1.8500988081721474</v>
      </c>
      <c r="Z19" s="45">
        <f t="shared" si="1"/>
        <v>1.7442898841648999</v>
      </c>
      <c r="AA19" s="45">
        <f t="shared" si="1"/>
        <v>1.6547786800657058</v>
      </c>
      <c r="AB19" s="45">
        <f t="shared" si="1"/>
        <v>1.5777695649238517</v>
      </c>
      <c r="AC19" s="45">
        <f t="shared" si="1"/>
        <v>1.5105993512510192</v>
      </c>
      <c r="AD19" s="45">
        <f t="shared" si="1"/>
        <v>1.4513369115299284</v>
      </c>
      <c r="AE19" s="45">
        <f t="shared" si="1"/>
        <v>1.39854324209157</v>
      </c>
      <c r="AF19" s="45">
        <f t="shared" si="1"/>
        <v>1.3511211344657443</v>
      </c>
      <c r="AG19" s="45">
        <f t="shared" si="1"/>
        <v>1.3082174131236748</v>
      </c>
      <c r="AH19" s="45">
        <f t="shared" si="1"/>
        <v>1.2691573119014605</v>
      </c>
      <c r="AI19" s="45">
        <f t="shared" si="1"/>
        <v>1.2333992054480982</v>
      </c>
      <c r="AJ19" s="45">
        <f t="shared" si="2"/>
        <v>1.200502631576063</v>
      </c>
      <c r="AK19" s="45">
        <f t="shared" si="2"/>
        <v>1.170105226037385</v>
      </c>
    </row>
    <row r="20" spans="1:37" s="39" customFormat="1" x14ac:dyDescent="0.35">
      <c r="A20" s="36">
        <v>2011</v>
      </c>
      <c r="B20" s="36">
        <v>1.3</v>
      </c>
      <c r="C20" s="44">
        <v>60</v>
      </c>
      <c r="D20" s="45">
        <f t="shared" si="0"/>
        <v>16.295133997607998</v>
      </c>
      <c r="E20" s="45">
        <f t="shared" si="0"/>
        <v>13.304921194806077</v>
      </c>
      <c r="F20" s="45">
        <f t="shared" si="0"/>
        <v>11.52239975005207</v>
      </c>
      <c r="G20" s="45">
        <f t="shared" si="0"/>
        <v>9.4079999999999995</v>
      </c>
      <c r="H20" s="45">
        <f t="shared" si="0"/>
        <v>8.1475669988039989</v>
      </c>
      <c r="I20" s="45">
        <f t="shared" si="0"/>
        <v>7.2874054642238759</v>
      </c>
      <c r="J20" s="45">
        <f t="shared" si="0"/>
        <v>6.6524605974030386</v>
      </c>
      <c r="K20" s="45">
        <f t="shared" si="0"/>
        <v>6.1589817340206485</v>
      </c>
      <c r="L20" s="45">
        <f t="shared" si="0"/>
        <v>5.7611998750260351</v>
      </c>
      <c r="M20" s="45">
        <f t="shared" si="0"/>
        <v>5.4317113325359987</v>
      </c>
      <c r="N20" s="45">
        <f t="shared" si="0"/>
        <v>5.1529738210086027</v>
      </c>
      <c r="O20" s="45">
        <f t="shared" si="0"/>
        <v>4.7039999999999997</v>
      </c>
      <c r="P20" s="45">
        <f t="shared" si="0"/>
        <v>4.3550577493300819</v>
      </c>
      <c r="Q20" s="45">
        <f t="shared" si="0"/>
        <v>4.0737834994019995</v>
      </c>
      <c r="R20" s="45">
        <f t="shared" si="0"/>
        <v>3.840799916684023</v>
      </c>
      <c r="S20" s="45">
        <f t="shared" si="0"/>
        <v>3.643702732111938</v>
      </c>
      <c r="T20" s="45">
        <f t="shared" si="1"/>
        <v>2.9750708226864111</v>
      </c>
      <c r="U20" s="45">
        <f t="shared" si="1"/>
        <v>2.5764869105043013</v>
      </c>
      <c r="V20" s="45">
        <f t="shared" si="1"/>
        <v>2.3044799500104141</v>
      </c>
      <c r="W20" s="45">
        <f t="shared" si="1"/>
        <v>2.1036927532318019</v>
      </c>
      <c r="X20" s="45">
        <f t="shared" si="1"/>
        <v>1.9476410346878605</v>
      </c>
      <c r="Y20" s="45">
        <f t="shared" si="1"/>
        <v>1.821851366055969</v>
      </c>
      <c r="Z20" s="45">
        <f t="shared" si="1"/>
        <v>1.7176579403362009</v>
      </c>
      <c r="AA20" s="45">
        <f t="shared" si="1"/>
        <v>1.6295133997607996</v>
      </c>
      <c r="AB20" s="45">
        <f t="shared" si="1"/>
        <v>1.5536800653463201</v>
      </c>
      <c r="AC20" s="45">
        <f t="shared" si="1"/>
        <v>1.4875354113432055</v>
      </c>
      <c r="AD20" s="45">
        <f t="shared" si="1"/>
        <v>1.4291777948284703</v>
      </c>
      <c r="AE20" s="45">
        <f t="shared" si="1"/>
        <v>1.37719018294497</v>
      </c>
      <c r="AF20" s="45">
        <f t="shared" si="1"/>
        <v>1.3304921194806079</v>
      </c>
      <c r="AG20" s="45">
        <f t="shared" si="1"/>
        <v>1.2882434552521507</v>
      </c>
      <c r="AH20" s="45">
        <f t="shared" si="1"/>
        <v>1.2497797264741823</v>
      </c>
      <c r="AI20" s="45">
        <f t="shared" si="1"/>
        <v>1.2145675773706459</v>
      </c>
      <c r="AJ20" s="45">
        <f t="shared" si="2"/>
        <v>1.1821732707624812</v>
      </c>
      <c r="AK20" s="45">
        <f t="shared" si="2"/>
        <v>1.152239975005207</v>
      </c>
    </row>
    <row r="21" spans="1:37" s="39" customFormat="1" x14ac:dyDescent="0.35">
      <c r="A21" s="36" t="s">
        <v>90</v>
      </c>
      <c r="B21" s="36">
        <v>1.2</v>
      </c>
      <c r="C21" s="44">
        <v>65</v>
      </c>
      <c r="D21" s="45">
        <f t="shared" si="0"/>
        <v>15.865107374360878</v>
      </c>
      <c r="E21" s="45">
        <f t="shared" si="0"/>
        <v>12.953805927216909</v>
      </c>
      <c r="F21" s="45">
        <f t="shared" si="0"/>
        <v>11.21832500866328</v>
      </c>
      <c r="G21" s="45">
        <f t="shared" si="0"/>
        <v>9.159724013309571</v>
      </c>
      <c r="H21" s="45">
        <f t="shared" si="0"/>
        <v>7.9325536871804392</v>
      </c>
      <c r="I21" s="45">
        <f t="shared" si="0"/>
        <v>7.0950917118808263</v>
      </c>
      <c r="J21" s="45">
        <f t="shared" si="0"/>
        <v>6.4769029636084543</v>
      </c>
      <c r="K21" s="45">
        <f t="shared" si="0"/>
        <v>5.9964469479851141</v>
      </c>
      <c r="L21" s="45">
        <f t="shared" si="0"/>
        <v>5.60916250433164</v>
      </c>
      <c r="M21" s="45">
        <f t="shared" si="0"/>
        <v>5.2883691247869598</v>
      </c>
      <c r="N21" s="45">
        <f t="shared" si="0"/>
        <v>5.0169874626114019</v>
      </c>
      <c r="O21" s="45">
        <f t="shared" si="0"/>
        <v>4.5798620066547855</v>
      </c>
      <c r="P21" s="45">
        <f t="shared" si="0"/>
        <v>4.2401282999456509</v>
      </c>
      <c r="Q21" s="45">
        <f t="shared" si="0"/>
        <v>3.9662768435902196</v>
      </c>
      <c r="R21" s="45">
        <f t="shared" si="0"/>
        <v>3.7394416695544264</v>
      </c>
      <c r="S21" s="45">
        <f t="shared" si="0"/>
        <v>3.5475458559404132</v>
      </c>
      <c r="T21" s="45">
        <f t="shared" si="1"/>
        <v>2.8965590620596706</v>
      </c>
      <c r="U21" s="45">
        <f t="shared" si="1"/>
        <v>2.508493731305701</v>
      </c>
      <c r="V21" s="45">
        <f t="shared" si="1"/>
        <v>2.2436650017326558</v>
      </c>
      <c r="W21" s="45">
        <f t="shared" si="1"/>
        <v>2.0481765548897388</v>
      </c>
      <c r="X21" s="45">
        <f t="shared" si="1"/>
        <v>1.8962430223998188</v>
      </c>
      <c r="Y21" s="45">
        <f t="shared" si="1"/>
        <v>1.7737729279702066</v>
      </c>
      <c r="Z21" s="45">
        <f t="shared" si="1"/>
        <v>1.6723291542038008</v>
      </c>
      <c r="AA21" s="45">
        <f t="shared" si="1"/>
        <v>1.5865107374360878</v>
      </c>
      <c r="AB21" s="45">
        <f t="shared" si="1"/>
        <v>1.5126786355817465</v>
      </c>
      <c r="AC21" s="45">
        <f t="shared" si="1"/>
        <v>1.4482795310298353</v>
      </c>
      <c r="AD21" s="45">
        <f t="shared" si="1"/>
        <v>1.3914619649850297</v>
      </c>
      <c r="AE21" s="45">
        <f t="shared" si="1"/>
        <v>1.340846299916586</v>
      </c>
      <c r="AF21" s="45">
        <f t="shared" si="1"/>
        <v>1.295380592721691</v>
      </c>
      <c r="AG21" s="45">
        <f t="shared" si="1"/>
        <v>1.2542468656528505</v>
      </c>
      <c r="AH21" s="45">
        <f t="shared" si="1"/>
        <v>1.2167981900439024</v>
      </c>
      <c r="AI21" s="45">
        <f t="shared" si="1"/>
        <v>1.1825152853134711</v>
      </c>
      <c r="AJ21" s="45">
        <f t="shared" si="2"/>
        <v>1.1509758605544023</v>
      </c>
      <c r="AK21" s="45">
        <f t="shared" si="2"/>
        <v>1.1218325008663279</v>
      </c>
    </row>
    <row r="22" spans="1:37" s="39" customFormat="1" x14ac:dyDescent="0.35">
      <c r="A22" s="36" t="s">
        <v>91</v>
      </c>
      <c r="B22" s="36">
        <v>1.2</v>
      </c>
      <c r="C22" s="44">
        <v>70</v>
      </c>
      <c r="D22" s="45">
        <f t="shared" si="0"/>
        <v>15.242702122655285</v>
      </c>
      <c r="E22" s="45">
        <f t="shared" si="0"/>
        <v>12.445614167247831</v>
      </c>
      <c r="F22" s="45">
        <f t="shared" si="0"/>
        <v>10.778218034536135</v>
      </c>
      <c r="G22" s="45">
        <f t="shared" si="0"/>
        <v>8.8003781736923088</v>
      </c>
      <c r="H22" s="45">
        <f t="shared" si="0"/>
        <v>7.6213510613276423</v>
      </c>
      <c r="I22" s="45">
        <f t="shared" si="0"/>
        <v>6.816743621407511</v>
      </c>
      <c r="J22" s="45">
        <f t="shared" si="0"/>
        <v>6.2228070836239153</v>
      </c>
      <c r="K22" s="45">
        <f t="shared" si="0"/>
        <v>5.7611998750260334</v>
      </c>
      <c r="L22" s="45">
        <f t="shared" si="0"/>
        <v>5.3891090172680673</v>
      </c>
      <c r="M22" s="45">
        <f t="shared" si="0"/>
        <v>5.0809007075517618</v>
      </c>
      <c r="N22" s="45">
        <f t="shared" si="0"/>
        <v>4.820165640307394</v>
      </c>
      <c r="O22" s="45">
        <f t="shared" si="0"/>
        <v>4.4001890868461544</v>
      </c>
      <c r="P22" s="45">
        <f t="shared" si="0"/>
        <v>4.0737834994019986</v>
      </c>
      <c r="Q22" s="45">
        <f t="shared" si="0"/>
        <v>3.8106755306638211</v>
      </c>
      <c r="R22" s="45">
        <f t="shared" si="0"/>
        <v>3.5927393448453779</v>
      </c>
      <c r="S22" s="45">
        <f t="shared" si="0"/>
        <v>3.4083718107037555</v>
      </c>
      <c r="T22" s="45">
        <f t="shared" si="1"/>
        <v>2.782923929970059</v>
      </c>
      <c r="U22" s="45">
        <f t="shared" si="1"/>
        <v>2.410082820153697</v>
      </c>
      <c r="V22" s="45">
        <f t="shared" si="1"/>
        <v>2.1556436069072267</v>
      </c>
      <c r="W22" s="45">
        <f t="shared" si="1"/>
        <v>1.9678243824081454</v>
      </c>
      <c r="X22" s="45">
        <f t="shared" si="1"/>
        <v>1.8218513660559685</v>
      </c>
      <c r="Y22" s="45">
        <f t="shared" si="1"/>
        <v>1.7041859053518778</v>
      </c>
      <c r="Z22" s="45">
        <f t="shared" si="1"/>
        <v>1.606721880102465</v>
      </c>
      <c r="AA22" s="45">
        <f t="shared" si="1"/>
        <v>1.5242702122655285</v>
      </c>
      <c r="AB22" s="45">
        <f t="shared" si="1"/>
        <v>1.4533346232966193</v>
      </c>
      <c r="AC22" s="45">
        <f t="shared" si="1"/>
        <v>1.3914619649850295</v>
      </c>
      <c r="AD22" s="45">
        <f t="shared" si="1"/>
        <v>1.3368734132583096</v>
      </c>
      <c r="AE22" s="45">
        <f t="shared" si="1"/>
        <v>1.2882434552521504</v>
      </c>
      <c r="AF22" s="45">
        <f t="shared" si="1"/>
        <v>1.2445614167247832</v>
      </c>
      <c r="AG22" s="45">
        <f t="shared" si="1"/>
        <v>1.2050414100768485</v>
      </c>
      <c r="AH22" s="45">
        <f t="shared" si="1"/>
        <v>1.1690618863506099</v>
      </c>
      <c r="AI22" s="45">
        <f t="shared" si="1"/>
        <v>1.1361239369012519</v>
      </c>
      <c r="AJ22" s="45">
        <f t="shared" si="2"/>
        <v>1.1058218377487872</v>
      </c>
      <c r="AK22" s="45">
        <f t="shared" si="2"/>
        <v>1.0778218034536133</v>
      </c>
    </row>
    <row r="23" spans="1:37" s="39" customFormat="1" x14ac:dyDescent="0.35">
      <c r="A23" s="36" t="s">
        <v>92</v>
      </c>
      <c r="B23" s="36">
        <v>1.2</v>
      </c>
      <c r="C23" s="44">
        <v>75</v>
      </c>
      <c r="D23" s="45">
        <f t="shared" si="0"/>
        <v>14.402999687565085</v>
      </c>
      <c r="E23" s="45">
        <f t="shared" si="0"/>
        <v>11.759999999999998</v>
      </c>
      <c r="F23" s="45">
        <f t="shared" si="0"/>
        <v>10.184458748504998</v>
      </c>
      <c r="G23" s="45">
        <f t="shared" si="0"/>
        <v>8.3155757467537974</v>
      </c>
      <c r="H23" s="45">
        <f t="shared" si="0"/>
        <v>7.2014998437825426</v>
      </c>
      <c r="I23" s="45">
        <f t="shared" si="0"/>
        <v>6.4412172762607529</v>
      </c>
      <c r="J23" s="45">
        <f t="shared" si="0"/>
        <v>5.879999999999999</v>
      </c>
      <c r="K23" s="45">
        <f t="shared" si="0"/>
        <v>5.4438221866626018</v>
      </c>
      <c r="L23" s="45">
        <f t="shared" si="0"/>
        <v>5.0922293742524989</v>
      </c>
      <c r="M23" s="45">
        <f t="shared" si="0"/>
        <v>4.8009998958550284</v>
      </c>
      <c r="N23" s="45">
        <f t="shared" si="0"/>
        <v>4.5546284151399217</v>
      </c>
      <c r="O23" s="45">
        <f t="shared" si="0"/>
        <v>4.1577878733768987</v>
      </c>
      <c r="P23" s="45">
        <f t="shared" si="0"/>
        <v>3.849363583762905</v>
      </c>
      <c r="Q23" s="45">
        <f t="shared" si="0"/>
        <v>3.6007499218912713</v>
      </c>
      <c r="R23" s="45">
        <f t="shared" si="0"/>
        <v>3.394819582834999</v>
      </c>
      <c r="S23" s="45">
        <f t="shared" si="0"/>
        <v>3.2206086381303765</v>
      </c>
      <c r="T23" s="45">
        <f t="shared" si="1"/>
        <v>2.6296159415397522</v>
      </c>
      <c r="U23" s="45">
        <f t="shared" si="1"/>
        <v>2.2773142075699608</v>
      </c>
      <c r="V23" s="45">
        <f t="shared" si="1"/>
        <v>2.0368917497009993</v>
      </c>
      <c r="W23" s="45">
        <f t="shared" si="1"/>
        <v>1.8594192641790066</v>
      </c>
      <c r="X23" s="45">
        <f t="shared" si="1"/>
        <v>1.7214877286812122</v>
      </c>
      <c r="Y23" s="45">
        <f t="shared" si="1"/>
        <v>1.6103043190651882</v>
      </c>
      <c r="Z23" s="45">
        <f t="shared" si="1"/>
        <v>1.5182094717133072</v>
      </c>
      <c r="AA23" s="45">
        <f t="shared" si="1"/>
        <v>1.4402999687565086</v>
      </c>
      <c r="AB23" s="45">
        <f t="shared" si="1"/>
        <v>1.3732721375009262</v>
      </c>
      <c r="AC23" s="45">
        <f t="shared" si="1"/>
        <v>1.3148079707698761</v>
      </c>
      <c r="AD23" s="45">
        <f t="shared" si="1"/>
        <v>1.2632266378055594</v>
      </c>
      <c r="AE23" s="45">
        <f t="shared" si="1"/>
        <v>1.2172756466799126</v>
      </c>
      <c r="AF23" s="45">
        <f t="shared" si="1"/>
        <v>1.1759999999999999</v>
      </c>
      <c r="AG23" s="45">
        <f t="shared" si="1"/>
        <v>1.1386571037849804</v>
      </c>
      <c r="AH23" s="45">
        <f t="shared" si="1"/>
        <v>1.1046596494742036</v>
      </c>
      <c r="AI23" s="45">
        <f t="shared" si="1"/>
        <v>1.0735362127101256</v>
      </c>
      <c r="AJ23" s="45">
        <f t="shared" si="2"/>
        <v>1.0449034203670386</v>
      </c>
      <c r="AK23" s="45">
        <f t="shared" si="2"/>
        <v>1.0184458748504996</v>
      </c>
    </row>
    <row r="24" spans="1:37" s="39" customFormat="1" x14ac:dyDescent="0.35">
      <c r="A24" s="36" t="s">
        <v>93</v>
      </c>
      <c r="B24" s="36">
        <v>1.2</v>
      </c>
      <c r="C24" s="44">
        <v>80</v>
      </c>
      <c r="D24" s="45">
        <f t="shared" si="0"/>
        <v>13.304921194806077</v>
      </c>
      <c r="E24" s="45">
        <f t="shared" si="0"/>
        <v>10.863422665071997</v>
      </c>
      <c r="F24" s="45">
        <f t="shared" si="0"/>
        <v>9.4079999999999995</v>
      </c>
      <c r="G24" s="45">
        <f t="shared" si="0"/>
        <v>7.6815998333680469</v>
      </c>
      <c r="H24" s="45">
        <f t="shared" si="0"/>
        <v>6.6524605974030386</v>
      </c>
      <c r="I24" s="45">
        <f t="shared" si="0"/>
        <v>5.9501416453728222</v>
      </c>
      <c r="J24" s="45">
        <f t="shared" si="0"/>
        <v>5.4317113325359987</v>
      </c>
      <c r="K24" s="45">
        <f t="shared" si="0"/>
        <v>5.0287875278241767</v>
      </c>
      <c r="L24" s="45">
        <f t="shared" si="0"/>
        <v>4.7039999999999997</v>
      </c>
      <c r="M24" s="45">
        <f t="shared" si="0"/>
        <v>4.4349737316020255</v>
      </c>
      <c r="N24" s="45">
        <f t="shared" si="0"/>
        <v>4.2073855064636039</v>
      </c>
      <c r="O24" s="45">
        <f t="shared" si="0"/>
        <v>3.8407999166840234</v>
      </c>
      <c r="P24" s="45">
        <f t="shared" si="0"/>
        <v>3.5558897620708096</v>
      </c>
      <c r="Q24" s="45">
        <f t="shared" si="0"/>
        <v>3.3262302987015193</v>
      </c>
      <c r="R24" s="45">
        <f t="shared" si="0"/>
        <v>3.1360000000000001</v>
      </c>
      <c r="S24" s="45">
        <f t="shared" ref="N24:AC27" si="3">(1.96*$D$7*(SQRT($C24*(100-$C24))))/SQRT(S$8)</f>
        <v>2.9750708226864111</v>
      </c>
      <c r="T24" s="45">
        <f t="shared" si="3"/>
        <v>2.4291351547412918</v>
      </c>
      <c r="U24" s="45">
        <f t="shared" si="3"/>
        <v>2.1036927532318019</v>
      </c>
      <c r="V24" s="45">
        <f t="shared" si="3"/>
        <v>1.8815999999999999</v>
      </c>
      <c r="W24" s="45">
        <f t="shared" si="3"/>
        <v>1.7176579403362009</v>
      </c>
      <c r="X24" s="45">
        <f t="shared" si="1"/>
        <v>1.5902422456971768</v>
      </c>
      <c r="Y24" s="45">
        <f t="shared" si="1"/>
        <v>1.4875354113432055</v>
      </c>
      <c r="Z24" s="45">
        <f t="shared" si="1"/>
        <v>1.4024618354878682</v>
      </c>
      <c r="AA24" s="45">
        <f t="shared" si="1"/>
        <v>1.3304921194806076</v>
      </c>
      <c r="AB24" s="45">
        <f t="shared" si="1"/>
        <v>1.2685744612108363</v>
      </c>
      <c r="AC24" s="45">
        <f t="shared" si="1"/>
        <v>1.2145675773706459</v>
      </c>
      <c r="AD24" s="45">
        <f t="shared" si="1"/>
        <v>1.1669187830152732</v>
      </c>
      <c r="AE24" s="45">
        <f t="shared" si="1"/>
        <v>1.1244710756617975</v>
      </c>
      <c r="AF24" s="45">
        <f t="shared" si="1"/>
        <v>1.0863422665071998</v>
      </c>
      <c r="AG24" s="45">
        <f t="shared" si="1"/>
        <v>1.051846376615901</v>
      </c>
      <c r="AH24" s="45">
        <f t="shared" si="1"/>
        <v>1.0204408735789585</v>
      </c>
      <c r="AI24" s="45">
        <f t="shared" si="1"/>
        <v>0.99169027422880385</v>
      </c>
      <c r="AJ24" s="45">
        <f t="shared" si="2"/>
        <v>0.96524043364171297</v>
      </c>
      <c r="AK24" s="45">
        <f t="shared" si="2"/>
        <v>0.94079999999999997</v>
      </c>
    </row>
    <row r="25" spans="1:37" s="39" customFormat="1" x14ac:dyDescent="0.35">
      <c r="A25" s="36" t="s">
        <v>94</v>
      </c>
      <c r="B25" s="36">
        <v>1.2</v>
      </c>
      <c r="C25" s="44">
        <v>85</v>
      </c>
      <c r="D25" s="45">
        <f t="shared" ref="D25:M27" si="4">(1.96*$D$7*(SQRT($C25*(100-$C25))))/SQRT(D$8)</f>
        <v>11.8770178075138</v>
      </c>
      <c r="E25" s="45">
        <f t="shared" si="4"/>
        <v>9.6975444314527355</v>
      </c>
      <c r="F25" s="45">
        <f t="shared" si="4"/>
        <v>8.3983198319663899</v>
      </c>
      <c r="G25" s="45">
        <f t="shared" si="4"/>
        <v>6.8571994283380722</v>
      </c>
      <c r="H25" s="45">
        <f t="shared" si="4"/>
        <v>5.9385089037569001</v>
      </c>
      <c r="I25" s="45">
        <f t="shared" si="4"/>
        <v>5.3115638375152745</v>
      </c>
      <c r="J25" s="45">
        <f t="shared" si="4"/>
        <v>4.8487722157263677</v>
      </c>
      <c r="K25" s="45">
        <f t="shared" si="4"/>
        <v>4.4890907765381609</v>
      </c>
      <c r="L25" s="45">
        <f t="shared" si="4"/>
        <v>4.1991599159831949</v>
      </c>
      <c r="M25" s="45">
        <f t="shared" si="4"/>
        <v>3.9590059358379337</v>
      </c>
      <c r="N25" s="45">
        <f t="shared" si="3"/>
        <v>3.7558428082122917</v>
      </c>
      <c r="O25" s="45">
        <f t="shared" si="3"/>
        <v>3.4285997141690361</v>
      </c>
      <c r="P25" s="45">
        <f t="shared" si="3"/>
        <v>3.1742665294521184</v>
      </c>
      <c r="Q25" s="45">
        <f t="shared" si="3"/>
        <v>2.9692544518784501</v>
      </c>
      <c r="R25" s="45">
        <f t="shared" si="3"/>
        <v>2.7994399439887965</v>
      </c>
      <c r="S25" s="45">
        <f t="shared" si="3"/>
        <v>2.6557819187576372</v>
      </c>
      <c r="T25" s="45">
        <f t="shared" si="3"/>
        <v>2.1684368563552865</v>
      </c>
      <c r="U25" s="45">
        <f t="shared" si="3"/>
        <v>1.8779214041061458</v>
      </c>
      <c r="V25" s="45">
        <f t="shared" si="3"/>
        <v>1.679663966393278</v>
      </c>
      <c r="W25" s="45">
        <f t="shared" si="3"/>
        <v>1.5333164057036626</v>
      </c>
      <c r="X25" s="45">
        <f t="shared" si="3"/>
        <v>1.4195751477114549</v>
      </c>
      <c r="Y25" s="45">
        <f t="shared" si="3"/>
        <v>1.3278909593788186</v>
      </c>
      <c r="Z25" s="45">
        <f t="shared" si="3"/>
        <v>1.2519476027374308</v>
      </c>
      <c r="AA25" s="45">
        <f t="shared" si="3"/>
        <v>1.1877017807513801</v>
      </c>
      <c r="AB25" s="45">
        <f t="shared" si="3"/>
        <v>1.1324292151268116</v>
      </c>
      <c r="AC25" s="45">
        <f t="shared" si="3"/>
        <v>1.0842184281776432</v>
      </c>
      <c r="AD25" s="45">
        <f t="shared" ref="AD25:AK27" si="5">(1.96*$D$7*(SQRT($C25*(100-$C25))))/SQRT(AD$8)</f>
        <v>1.041683371353237</v>
      </c>
      <c r="AE25" s="45">
        <f t="shared" si="5"/>
        <v>1.0037912133506646</v>
      </c>
      <c r="AF25" s="45">
        <f t="shared" si="5"/>
        <v>0.96975444314527359</v>
      </c>
      <c r="AG25" s="45">
        <f t="shared" si="5"/>
        <v>0.93896070205307292</v>
      </c>
      <c r="AH25" s="45">
        <f t="shared" si="5"/>
        <v>0.91092568302798427</v>
      </c>
      <c r="AI25" s="45">
        <f t="shared" si="5"/>
        <v>0.88526063958587908</v>
      </c>
      <c r="AJ25" s="45">
        <f t="shared" si="5"/>
        <v>0.86164943414849449</v>
      </c>
      <c r="AK25" s="45">
        <f t="shared" si="5"/>
        <v>0.83983198319663899</v>
      </c>
    </row>
    <row r="26" spans="1:37" s="39" customFormat="1" x14ac:dyDescent="0.35">
      <c r="A26" s="36" t="s">
        <v>95</v>
      </c>
      <c r="B26" s="36">
        <v>1.2</v>
      </c>
      <c r="C26" s="44">
        <v>90</v>
      </c>
      <c r="D26" s="45">
        <f t="shared" si="4"/>
        <v>9.978690896104558</v>
      </c>
      <c r="E26" s="45">
        <f t="shared" si="4"/>
        <v>8.1475669988039989</v>
      </c>
      <c r="F26" s="45">
        <f t="shared" si="4"/>
        <v>7.056</v>
      </c>
      <c r="G26" s="45">
        <f t="shared" si="4"/>
        <v>5.7611998750260351</v>
      </c>
      <c r="H26" s="45">
        <f t="shared" si="4"/>
        <v>4.989345448052279</v>
      </c>
      <c r="I26" s="45">
        <f t="shared" si="4"/>
        <v>4.4626062340296171</v>
      </c>
      <c r="J26" s="45">
        <f t="shared" si="4"/>
        <v>4.0737834994019995</v>
      </c>
      <c r="K26" s="45">
        <f t="shared" si="4"/>
        <v>3.771590645868133</v>
      </c>
      <c r="L26" s="45">
        <f t="shared" si="4"/>
        <v>3.528</v>
      </c>
      <c r="M26" s="45">
        <f t="shared" si="4"/>
        <v>3.3262302987015198</v>
      </c>
      <c r="N26" s="45">
        <f t="shared" si="3"/>
        <v>3.1555391298477034</v>
      </c>
      <c r="O26" s="45">
        <f t="shared" si="3"/>
        <v>2.8805999375130176</v>
      </c>
      <c r="P26" s="45">
        <f t="shared" si="3"/>
        <v>2.6669173215531075</v>
      </c>
      <c r="Q26" s="45">
        <f t="shared" si="3"/>
        <v>2.4946727240261395</v>
      </c>
      <c r="R26" s="45">
        <f t="shared" si="3"/>
        <v>2.3519999999999999</v>
      </c>
      <c r="S26" s="45">
        <f t="shared" si="3"/>
        <v>2.2313031170148085</v>
      </c>
      <c r="T26" s="45">
        <f t="shared" si="3"/>
        <v>1.821851366055969</v>
      </c>
      <c r="U26" s="45">
        <f t="shared" si="3"/>
        <v>1.5777695649238517</v>
      </c>
      <c r="V26" s="45">
        <f t="shared" si="3"/>
        <v>1.4112</v>
      </c>
      <c r="W26" s="45">
        <f t="shared" si="3"/>
        <v>1.2882434552521507</v>
      </c>
      <c r="X26" s="45">
        <f t="shared" si="3"/>
        <v>1.1926816842728827</v>
      </c>
      <c r="Y26" s="45">
        <f t="shared" si="3"/>
        <v>1.1156515585074043</v>
      </c>
      <c r="Z26" s="45">
        <f t="shared" si="3"/>
        <v>1.0518463766159012</v>
      </c>
      <c r="AA26" s="45">
        <f t="shared" si="3"/>
        <v>0.99786908961045584</v>
      </c>
      <c r="AB26" s="45">
        <f t="shared" si="3"/>
        <v>0.95143084590812721</v>
      </c>
      <c r="AC26" s="45">
        <f t="shared" si="3"/>
        <v>0.91092568302798449</v>
      </c>
      <c r="AD26" s="45">
        <f t="shared" si="5"/>
        <v>0.87518908726145495</v>
      </c>
      <c r="AE26" s="45">
        <f t="shared" si="5"/>
        <v>0.84335330674634812</v>
      </c>
      <c r="AF26" s="45">
        <f t="shared" si="5"/>
        <v>0.81475669988039989</v>
      </c>
      <c r="AG26" s="45">
        <f t="shared" si="5"/>
        <v>0.78888478246192584</v>
      </c>
      <c r="AH26" s="45">
        <f t="shared" si="5"/>
        <v>0.76533065518421894</v>
      </c>
      <c r="AI26" s="45">
        <f t="shared" si="5"/>
        <v>0.74376770567160289</v>
      </c>
      <c r="AJ26" s="45">
        <f t="shared" si="5"/>
        <v>0.72393032523128475</v>
      </c>
      <c r="AK26" s="45">
        <f t="shared" si="5"/>
        <v>0.7056</v>
      </c>
    </row>
    <row r="27" spans="1:37" s="39" customFormat="1" ht="16" thickBot="1" x14ac:dyDescent="0.4">
      <c r="A27" s="36"/>
      <c r="B27" s="36"/>
      <c r="C27" s="46">
        <v>95</v>
      </c>
      <c r="D27" s="47">
        <f t="shared" si="4"/>
        <v>7.2493508674915157</v>
      </c>
      <c r="E27" s="47">
        <f t="shared" si="4"/>
        <v>5.9190701972522675</v>
      </c>
      <c r="F27" s="47">
        <f t="shared" si="4"/>
        <v>5.1260651576038319</v>
      </c>
      <c r="G27" s="47">
        <f t="shared" si="4"/>
        <v>4.1854146747962737</v>
      </c>
      <c r="H27" s="47">
        <f t="shared" si="4"/>
        <v>3.6246754337457578</v>
      </c>
      <c r="I27" s="47">
        <f t="shared" si="4"/>
        <v>3.2420082664916201</v>
      </c>
      <c r="J27" s="47">
        <f t="shared" si="4"/>
        <v>2.9595350986261337</v>
      </c>
      <c r="K27" s="47">
        <f t="shared" si="4"/>
        <v>2.739997080290415</v>
      </c>
      <c r="L27" s="47">
        <f t="shared" si="4"/>
        <v>2.5630325788019159</v>
      </c>
      <c r="M27" s="47">
        <f t="shared" si="4"/>
        <v>2.4164502891638389</v>
      </c>
      <c r="N27" s="47">
        <f t="shared" si="3"/>
        <v>2.2924460298990681</v>
      </c>
      <c r="O27" s="47">
        <f t="shared" si="3"/>
        <v>2.0927073373981369</v>
      </c>
      <c r="P27" s="47">
        <f t="shared" si="3"/>
        <v>1.9374705159046937</v>
      </c>
      <c r="Q27" s="47">
        <f t="shared" si="3"/>
        <v>1.8123377168728789</v>
      </c>
      <c r="R27" s="47">
        <f t="shared" si="3"/>
        <v>1.708688385867944</v>
      </c>
      <c r="S27" s="47">
        <f t="shared" si="3"/>
        <v>1.6210041332458101</v>
      </c>
      <c r="T27" s="47">
        <f t="shared" si="3"/>
        <v>1.3235443324649159</v>
      </c>
      <c r="U27" s="47">
        <f t="shared" si="3"/>
        <v>1.146223014949534</v>
      </c>
      <c r="V27" s="47">
        <f t="shared" si="3"/>
        <v>1.0252130315207664</v>
      </c>
      <c r="W27" s="47">
        <f t="shared" si="3"/>
        <v>0.93588717268696442</v>
      </c>
      <c r="X27" s="47">
        <f t="shared" si="3"/>
        <v>0.86646315559289655</v>
      </c>
      <c r="Y27" s="47">
        <f t="shared" si="3"/>
        <v>0.81050206662290503</v>
      </c>
      <c r="Z27" s="47">
        <f t="shared" si="3"/>
        <v>0.76414867663302277</v>
      </c>
      <c r="AA27" s="47">
        <f t="shared" si="3"/>
        <v>0.72493508674915164</v>
      </c>
      <c r="AB27" s="47">
        <f t="shared" si="3"/>
        <v>0.69119848484682422</v>
      </c>
      <c r="AC27" s="47">
        <f t="shared" si="3"/>
        <v>0.66177216623245794</v>
      </c>
      <c r="AD27" s="47">
        <f t="shared" si="5"/>
        <v>0.63581013131038033</v>
      </c>
      <c r="AE27" s="47">
        <f t="shared" si="5"/>
        <v>0.61268197296803173</v>
      </c>
      <c r="AF27" s="47">
        <f t="shared" si="5"/>
        <v>0.59190701972522675</v>
      </c>
      <c r="AG27" s="47">
        <f t="shared" si="5"/>
        <v>0.57311150747476702</v>
      </c>
      <c r="AH27" s="47">
        <f t="shared" si="5"/>
        <v>0.55599983072363057</v>
      </c>
      <c r="AI27" s="47">
        <f t="shared" si="5"/>
        <v>0.54033471108193676</v>
      </c>
      <c r="AJ27" s="47">
        <f t="shared" si="5"/>
        <v>0.52592318830795048</v>
      </c>
      <c r="AK27" s="47">
        <f t="shared" si="5"/>
        <v>0.51260651576038319</v>
      </c>
    </row>
    <row r="28" spans="1:37" x14ac:dyDescent="0.35">
      <c r="A28" s="36"/>
      <c r="B28" s="36"/>
    </row>
  </sheetData>
  <dataValidations count="1">
    <dataValidation type="list" allowBlank="1" showInputMessage="1" showErrorMessage="1" sqref="D6" xr:uid="{EDCD172D-B51C-40ED-952C-ADE34F66EF08}">
      <formula1>$A$9:$A$26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8CA-55FF-42DF-B982-4CC0B1909340}">
  <dimension ref="A1:O31"/>
  <sheetViews>
    <sheetView showGridLines="0" workbookViewId="0"/>
  </sheetViews>
  <sheetFormatPr defaultRowHeight="15.5" x14ac:dyDescent="0.35"/>
  <cols>
    <col min="1" max="1" width="15.84375" customWidth="1"/>
    <col min="2" max="2" width="13.3828125" customWidth="1"/>
    <col min="3" max="3" width="17.23046875" bestFit="1" customWidth="1"/>
    <col min="4" max="4" width="7.3046875" style="23" customWidth="1"/>
    <col min="5" max="10" width="7.3046875" style="23" bestFit="1" customWidth="1"/>
    <col min="11" max="11" width="6.3046875" style="23" bestFit="1" customWidth="1"/>
    <col min="12" max="14" width="7.3046875" style="23" bestFit="1" customWidth="1"/>
    <col min="15" max="15" width="7.3046875" customWidth="1"/>
  </cols>
  <sheetData>
    <row r="1" spans="1:15" x14ac:dyDescent="0.35">
      <c r="A1" s="11" t="s">
        <v>99</v>
      </c>
    </row>
    <row r="2" spans="1:15" x14ac:dyDescent="0.35">
      <c r="A2" s="17" t="s">
        <v>40</v>
      </c>
    </row>
    <row r="3" spans="1:15" x14ac:dyDescent="0.35">
      <c r="A3" s="18" t="s">
        <v>41</v>
      </c>
    </row>
    <row r="4" spans="1:15" x14ac:dyDescent="0.35">
      <c r="A4" s="21" t="s">
        <v>42</v>
      </c>
      <c r="B4" s="21" t="s">
        <v>43</v>
      </c>
      <c r="C4" s="22" t="s">
        <v>44</v>
      </c>
      <c r="D4" s="24" t="s">
        <v>45</v>
      </c>
      <c r="E4" s="24" t="s">
        <v>46</v>
      </c>
      <c r="F4" s="24" t="s">
        <v>47</v>
      </c>
      <c r="G4" s="24" t="s">
        <v>48</v>
      </c>
      <c r="H4" s="24" t="s">
        <v>49</v>
      </c>
      <c r="I4" s="24" t="s">
        <v>50</v>
      </c>
      <c r="J4" s="24" t="s">
        <v>51</v>
      </c>
      <c r="K4" s="25" t="s">
        <v>52</v>
      </c>
      <c r="L4" s="26" t="s">
        <v>53</v>
      </c>
      <c r="M4" s="24" t="s">
        <v>54</v>
      </c>
      <c r="N4" s="24" t="s">
        <v>55</v>
      </c>
      <c r="O4" s="24" t="s">
        <v>98</v>
      </c>
    </row>
    <row r="5" spans="1:15" x14ac:dyDescent="0.35">
      <c r="A5" t="s">
        <v>56</v>
      </c>
      <c r="B5" t="s">
        <v>56</v>
      </c>
      <c r="C5" t="s">
        <v>57</v>
      </c>
      <c r="D5" s="23">
        <v>1</v>
      </c>
      <c r="E5" s="23">
        <v>1</v>
      </c>
      <c r="F5" s="23">
        <v>1</v>
      </c>
      <c r="G5" s="23">
        <v>1</v>
      </c>
      <c r="H5" s="23">
        <v>1</v>
      </c>
      <c r="I5" s="23">
        <v>1</v>
      </c>
      <c r="J5" s="23">
        <v>1</v>
      </c>
      <c r="K5" s="27">
        <v>2</v>
      </c>
      <c r="L5" s="28">
        <v>2</v>
      </c>
      <c r="M5" s="23">
        <v>2</v>
      </c>
      <c r="N5" s="23">
        <v>2</v>
      </c>
      <c r="O5" s="23">
        <v>1</v>
      </c>
    </row>
    <row r="6" spans="1:15" x14ac:dyDescent="0.35">
      <c r="A6" t="s">
        <v>56</v>
      </c>
      <c r="B6" t="s">
        <v>56</v>
      </c>
      <c r="C6" t="s">
        <v>58</v>
      </c>
      <c r="D6" s="23">
        <v>8</v>
      </c>
      <c r="E6" s="23">
        <v>9</v>
      </c>
      <c r="F6" s="23">
        <v>10</v>
      </c>
      <c r="G6" s="23">
        <v>8</v>
      </c>
      <c r="H6" s="23">
        <v>8</v>
      </c>
      <c r="I6" s="23">
        <v>8</v>
      </c>
      <c r="J6" s="23">
        <v>7</v>
      </c>
      <c r="K6" s="27">
        <v>3</v>
      </c>
      <c r="L6" s="28">
        <v>4</v>
      </c>
      <c r="M6" s="23">
        <v>6</v>
      </c>
      <c r="N6" s="23">
        <v>7</v>
      </c>
      <c r="O6" s="23">
        <v>7</v>
      </c>
    </row>
    <row r="7" spans="1:15" x14ac:dyDescent="0.35">
      <c r="A7" t="s">
        <v>56</v>
      </c>
      <c r="B7" t="s">
        <v>56</v>
      </c>
      <c r="C7" t="s">
        <v>59</v>
      </c>
      <c r="D7" s="23">
        <v>50</v>
      </c>
      <c r="E7" s="23">
        <v>48</v>
      </c>
      <c r="F7" s="23">
        <v>51</v>
      </c>
      <c r="G7" s="23">
        <v>51</v>
      </c>
      <c r="H7" s="23">
        <v>52</v>
      </c>
      <c r="I7" s="23">
        <v>53</v>
      </c>
      <c r="J7" s="23">
        <v>53</v>
      </c>
      <c r="K7" s="27">
        <v>51</v>
      </c>
      <c r="L7" s="28">
        <v>50</v>
      </c>
      <c r="M7" s="23">
        <v>55</v>
      </c>
      <c r="N7" s="23">
        <v>51</v>
      </c>
      <c r="O7" s="23">
        <v>51</v>
      </c>
    </row>
    <row r="8" spans="1:15" x14ac:dyDescent="0.35">
      <c r="A8" t="s">
        <v>56</v>
      </c>
      <c r="B8" t="s">
        <v>56</v>
      </c>
      <c r="C8" t="s">
        <v>60</v>
      </c>
      <c r="D8" s="23">
        <v>0</v>
      </c>
      <c r="E8" s="23">
        <v>1</v>
      </c>
      <c r="F8" s="23">
        <v>1</v>
      </c>
      <c r="G8" s="23">
        <v>1</v>
      </c>
      <c r="H8" s="23">
        <v>0</v>
      </c>
      <c r="I8" s="23">
        <v>1</v>
      </c>
      <c r="J8" s="23">
        <v>1</v>
      </c>
      <c r="K8" s="27">
        <v>1</v>
      </c>
      <c r="L8" s="28">
        <v>1</v>
      </c>
      <c r="M8" s="23">
        <v>1</v>
      </c>
      <c r="N8" s="23">
        <v>1</v>
      </c>
      <c r="O8" s="23">
        <v>1</v>
      </c>
    </row>
    <row r="9" spans="1:15" x14ac:dyDescent="0.35">
      <c r="A9" t="s">
        <v>56</v>
      </c>
      <c r="B9" t="s">
        <v>56</v>
      </c>
      <c r="C9" t="s">
        <v>61</v>
      </c>
      <c r="D9" s="23">
        <v>14</v>
      </c>
      <c r="E9" s="23">
        <v>13</v>
      </c>
      <c r="F9" s="23">
        <v>13</v>
      </c>
      <c r="G9" s="23">
        <v>13</v>
      </c>
      <c r="H9" s="23">
        <v>13</v>
      </c>
      <c r="I9" s="23">
        <v>13</v>
      </c>
      <c r="J9" s="23">
        <v>12</v>
      </c>
      <c r="K9" s="27">
        <v>7</v>
      </c>
      <c r="L9" s="28">
        <v>11</v>
      </c>
      <c r="M9" s="23">
        <v>11</v>
      </c>
      <c r="N9" s="23">
        <v>12</v>
      </c>
      <c r="O9" s="23">
        <v>12</v>
      </c>
    </row>
    <row r="10" spans="1:15" x14ac:dyDescent="0.35">
      <c r="A10" t="s">
        <v>56</v>
      </c>
      <c r="B10" t="s">
        <v>56</v>
      </c>
      <c r="C10" t="s">
        <v>62</v>
      </c>
      <c r="D10" s="23">
        <v>2</v>
      </c>
      <c r="E10" s="23">
        <v>2</v>
      </c>
      <c r="F10" s="23">
        <v>2</v>
      </c>
      <c r="G10" s="23">
        <v>2</v>
      </c>
      <c r="H10" s="23">
        <v>3</v>
      </c>
      <c r="I10" s="23">
        <v>3</v>
      </c>
      <c r="J10" s="23">
        <v>2</v>
      </c>
      <c r="K10" s="27">
        <v>0</v>
      </c>
      <c r="L10" s="28">
        <v>1</v>
      </c>
      <c r="M10" s="23">
        <v>2</v>
      </c>
      <c r="N10" s="23">
        <v>2</v>
      </c>
      <c r="O10" s="23">
        <v>2</v>
      </c>
    </row>
    <row r="11" spans="1:15" x14ac:dyDescent="0.35">
      <c r="A11" t="s">
        <v>56</v>
      </c>
      <c r="B11" t="s">
        <v>56</v>
      </c>
      <c r="C11" t="s">
        <v>63</v>
      </c>
      <c r="D11" s="23">
        <v>2</v>
      </c>
      <c r="E11" s="23">
        <v>1</v>
      </c>
      <c r="F11" s="23">
        <v>1</v>
      </c>
      <c r="G11" s="23">
        <v>1</v>
      </c>
      <c r="H11" s="23">
        <v>1</v>
      </c>
      <c r="I11" s="23">
        <v>1</v>
      </c>
      <c r="J11" s="23">
        <v>1</v>
      </c>
      <c r="K11" s="27">
        <v>0</v>
      </c>
      <c r="L11" s="28">
        <v>1</v>
      </c>
      <c r="M11" s="23">
        <v>1</v>
      </c>
      <c r="N11" s="23">
        <v>1</v>
      </c>
      <c r="O11" s="23">
        <v>1</v>
      </c>
    </row>
    <row r="12" spans="1:15" x14ac:dyDescent="0.35">
      <c r="A12" t="s">
        <v>56</v>
      </c>
      <c r="B12" t="s">
        <v>56</v>
      </c>
      <c r="C12" t="s">
        <v>64</v>
      </c>
      <c r="D12" s="23">
        <v>23</v>
      </c>
      <c r="E12" s="23">
        <v>25</v>
      </c>
      <c r="F12" s="23">
        <v>22</v>
      </c>
      <c r="G12" s="23">
        <v>23</v>
      </c>
      <c r="H12" s="23">
        <v>21</v>
      </c>
      <c r="I12" s="23">
        <v>20</v>
      </c>
      <c r="J12" s="23">
        <v>22</v>
      </c>
      <c r="K12" s="27">
        <v>37</v>
      </c>
      <c r="L12" s="28">
        <v>30</v>
      </c>
      <c r="M12" s="23">
        <v>23</v>
      </c>
      <c r="N12" s="23">
        <v>25</v>
      </c>
      <c r="O12" s="23">
        <v>25</v>
      </c>
    </row>
    <row r="13" spans="1:15" x14ac:dyDescent="0.35">
      <c r="A13" s="20" t="s">
        <v>65</v>
      </c>
      <c r="B13" s="20" t="s">
        <v>56</v>
      </c>
      <c r="C13" s="20" t="s">
        <v>66</v>
      </c>
      <c r="D13" s="29">
        <v>20180</v>
      </c>
      <c r="E13" s="29">
        <v>19930</v>
      </c>
      <c r="F13" s="29">
        <v>18710</v>
      </c>
      <c r="G13" s="29">
        <v>19050</v>
      </c>
      <c r="H13" s="29">
        <v>18320</v>
      </c>
      <c r="I13" s="29">
        <v>17790</v>
      </c>
      <c r="J13" s="29">
        <v>18450</v>
      </c>
      <c r="K13" s="30">
        <v>3600</v>
      </c>
      <c r="L13" s="31">
        <v>16560</v>
      </c>
      <c r="M13" s="29">
        <v>14210</v>
      </c>
      <c r="N13" s="29">
        <v>15440</v>
      </c>
      <c r="O13" s="29">
        <v>18420</v>
      </c>
    </row>
    <row r="14" spans="1:15" x14ac:dyDescent="0.35">
      <c r="A14" t="s">
        <v>67</v>
      </c>
      <c r="B14" t="s">
        <v>68</v>
      </c>
      <c r="C14" t="s">
        <v>57</v>
      </c>
      <c r="D14" s="23">
        <v>1</v>
      </c>
      <c r="E14" s="23">
        <v>2</v>
      </c>
      <c r="F14" s="23">
        <v>1</v>
      </c>
      <c r="G14" s="23">
        <v>1</v>
      </c>
      <c r="H14" s="23">
        <v>2</v>
      </c>
      <c r="I14" s="23">
        <v>1</v>
      </c>
      <c r="J14" s="23">
        <v>1</v>
      </c>
      <c r="K14" s="27">
        <v>2</v>
      </c>
      <c r="L14" s="28">
        <v>3</v>
      </c>
      <c r="M14" s="23">
        <v>1</v>
      </c>
      <c r="N14" s="23">
        <v>2</v>
      </c>
      <c r="O14" s="23">
        <v>1</v>
      </c>
    </row>
    <row r="15" spans="1:15" x14ac:dyDescent="0.35">
      <c r="A15" t="s">
        <v>67</v>
      </c>
      <c r="B15" t="s">
        <v>68</v>
      </c>
      <c r="C15" t="s">
        <v>58</v>
      </c>
      <c r="D15" s="23">
        <v>8</v>
      </c>
      <c r="E15" s="23">
        <v>8</v>
      </c>
      <c r="F15" s="23">
        <v>9</v>
      </c>
      <c r="G15" s="23">
        <v>6</v>
      </c>
      <c r="H15" s="23">
        <v>8</v>
      </c>
      <c r="I15" s="23">
        <v>7</v>
      </c>
      <c r="J15" s="23">
        <v>6</v>
      </c>
      <c r="K15" s="27">
        <v>2</v>
      </c>
      <c r="L15" s="28">
        <v>4</v>
      </c>
      <c r="M15" s="23">
        <v>6</v>
      </c>
      <c r="N15" s="23">
        <v>6</v>
      </c>
      <c r="O15" s="23">
        <v>6</v>
      </c>
    </row>
    <row r="16" spans="1:15" x14ac:dyDescent="0.35">
      <c r="A16" t="s">
        <v>67</v>
      </c>
      <c r="B16" t="s">
        <v>68</v>
      </c>
      <c r="C16" t="s">
        <v>59</v>
      </c>
      <c r="D16" s="23">
        <v>52</v>
      </c>
      <c r="E16" s="23">
        <v>50</v>
      </c>
      <c r="F16" s="23">
        <v>53</v>
      </c>
      <c r="G16" s="23">
        <v>53</v>
      </c>
      <c r="H16" s="23">
        <v>55</v>
      </c>
      <c r="I16" s="23">
        <v>55</v>
      </c>
      <c r="J16" s="23">
        <v>55</v>
      </c>
      <c r="K16" s="27">
        <v>51</v>
      </c>
      <c r="L16" s="28">
        <v>52</v>
      </c>
      <c r="M16" s="23">
        <v>58</v>
      </c>
      <c r="N16" s="23">
        <v>54</v>
      </c>
      <c r="O16" s="23">
        <v>53</v>
      </c>
    </row>
    <row r="17" spans="1:15" x14ac:dyDescent="0.35">
      <c r="A17" t="s">
        <v>67</v>
      </c>
      <c r="B17" t="s">
        <v>68</v>
      </c>
      <c r="C17" t="s">
        <v>60</v>
      </c>
      <c r="D17" s="23">
        <v>0</v>
      </c>
      <c r="E17" s="23">
        <v>1</v>
      </c>
      <c r="F17" s="23">
        <v>1</v>
      </c>
      <c r="G17" s="23">
        <v>1</v>
      </c>
      <c r="H17" s="23">
        <v>0</v>
      </c>
      <c r="I17" s="23">
        <v>1</v>
      </c>
      <c r="J17" s="23">
        <v>1</v>
      </c>
      <c r="K17" s="27">
        <v>1</v>
      </c>
      <c r="L17" s="28">
        <v>1</v>
      </c>
      <c r="M17" s="23">
        <v>1</v>
      </c>
      <c r="N17" s="23">
        <v>1</v>
      </c>
      <c r="O17" s="23">
        <v>1</v>
      </c>
    </row>
    <row r="18" spans="1:15" x14ac:dyDescent="0.35">
      <c r="A18" t="s">
        <v>67</v>
      </c>
      <c r="B18" t="s">
        <v>68</v>
      </c>
      <c r="C18" t="s">
        <v>61</v>
      </c>
      <c r="D18" s="23">
        <v>13</v>
      </c>
      <c r="E18" s="23">
        <v>12</v>
      </c>
      <c r="F18" s="23">
        <v>12</v>
      </c>
      <c r="G18" s="23">
        <v>12</v>
      </c>
      <c r="H18" s="23">
        <v>11</v>
      </c>
      <c r="I18" s="23">
        <v>11</v>
      </c>
      <c r="J18" s="23">
        <v>11</v>
      </c>
      <c r="K18" s="27">
        <v>7</v>
      </c>
      <c r="L18" s="28">
        <v>10</v>
      </c>
      <c r="M18" s="23">
        <v>10</v>
      </c>
      <c r="N18" s="23">
        <v>10</v>
      </c>
      <c r="O18" s="23">
        <v>11</v>
      </c>
    </row>
    <row r="19" spans="1:15" x14ac:dyDescent="0.35">
      <c r="A19" t="s">
        <v>67</v>
      </c>
      <c r="B19" t="s">
        <v>68</v>
      </c>
      <c r="C19" t="s">
        <v>62</v>
      </c>
      <c r="D19" s="23">
        <v>2</v>
      </c>
      <c r="E19" s="23">
        <v>2</v>
      </c>
      <c r="F19" s="23">
        <v>2</v>
      </c>
      <c r="G19" s="23">
        <v>3</v>
      </c>
      <c r="H19" s="23">
        <v>3</v>
      </c>
      <c r="I19" s="23">
        <v>3</v>
      </c>
      <c r="J19" s="23">
        <v>3</v>
      </c>
      <c r="K19" s="27">
        <v>0</v>
      </c>
      <c r="L19" s="28">
        <v>2</v>
      </c>
      <c r="M19" s="23">
        <v>2</v>
      </c>
      <c r="N19" s="23">
        <v>2</v>
      </c>
      <c r="O19" s="23">
        <v>3</v>
      </c>
    </row>
    <row r="20" spans="1:15" x14ac:dyDescent="0.35">
      <c r="A20" t="s">
        <v>67</v>
      </c>
      <c r="B20" t="s">
        <v>68</v>
      </c>
      <c r="C20" t="s">
        <v>63</v>
      </c>
      <c r="D20" s="23">
        <v>1</v>
      </c>
      <c r="E20" s="23">
        <v>1</v>
      </c>
      <c r="F20" s="23">
        <v>1</v>
      </c>
      <c r="G20" s="23">
        <v>1</v>
      </c>
      <c r="H20" s="23">
        <v>1</v>
      </c>
      <c r="I20" s="23">
        <v>1</v>
      </c>
      <c r="J20" s="23">
        <v>1</v>
      </c>
      <c r="K20" s="27">
        <v>0</v>
      </c>
      <c r="L20" s="28">
        <v>0</v>
      </c>
      <c r="M20" s="23">
        <v>1</v>
      </c>
      <c r="N20" s="23">
        <v>1</v>
      </c>
      <c r="O20" s="23">
        <v>1</v>
      </c>
    </row>
    <row r="21" spans="1:15" x14ac:dyDescent="0.35">
      <c r="A21" t="s">
        <v>67</v>
      </c>
      <c r="B21" t="s">
        <v>68</v>
      </c>
      <c r="C21" t="s">
        <v>64</v>
      </c>
      <c r="D21" s="23">
        <v>23</v>
      </c>
      <c r="E21" s="23">
        <v>25</v>
      </c>
      <c r="F21" s="23">
        <v>21</v>
      </c>
      <c r="G21" s="23">
        <v>23</v>
      </c>
      <c r="H21" s="23">
        <v>20</v>
      </c>
      <c r="I21" s="23">
        <v>19</v>
      </c>
      <c r="J21" s="23">
        <v>21</v>
      </c>
      <c r="K21" s="27">
        <v>37</v>
      </c>
      <c r="L21" s="28">
        <v>29</v>
      </c>
      <c r="M21" s="23">
        <v>22</v>
      </c>
      <c r="N21" s="23">
        <v>24</v>
      </c>
      <c r="O21" s="23">
        <v>24</v>
      </c>
    </row>
    <row r="22" spans="1:15" x14ac:dyDescent="0.35">
      <c r="A22" s="20" t="s">
        <v>65</v>
      </c>
      <c r="B22" s="20" t="s">
        <v>68</v>
      </c>
      <c r="C22" s="20" t="s">
        <v>66</v>
      </c>
      <c r="D22" s="29">
        <v>15960</v>
      </c>
      <c r="E22" s="29">
        <v>15640</v>
      </c>
      <c r="F22" s="29">
        <v>14690</v>
      </c>
      <c r="G22" s="29">
        <v>14830</v>
      </c>
      <c r="H22" s="29">
        <v>14200</v>
      </c>
      <c r="I22" s="29">
        <v>13880</v>
      </c>
      <c r="J22" s="29">
        <v>14130</v>
      </c>
      <c r="K22" s="30">
        <v>2860</v>
      </c>
      <c r="L22" s="31">
        <v>12700</v>
      </c>
      <c r="M22" s="29">
        <v>10510</v>
      </c>
      <c r="N22" s="29">
        <v>11290</v>
      </c>
      <c r="O22" s="29">
        <v>14100</v>
      </c>
    </row>
    <row r="23" spans="1:15" x14ac:dyDescent="0.35">
      <c r="A23" t="s">
        <v>67</v>
      </c>
      <c r="B23" t="s">
        <v>69</v>
      </c>
      <c r="C23" t="s">
        <v>57</v>
      </c>
      <c r="D23" s="23">
        <v>1</v>
      </c>
      <c r="E23" s="23">
        <v>1</v>
      </c>
      <c r="F23" s="23">
        <v>1</v>
      </c>
      <c r="G23" s="23">
        <v>1</v>
      </c>
      <c r="H23" s="23">
        <v>1</v>
      </c>
      <c r="I23" s="23">
        <v>1</v>
      </c>
      <c r="J23" s="23">
        <v>1</v>
      </c>
      <c r="K23" s="27">
        <v>1</v>
      </c>
      <c r="L23" s="28">
        <v>1</v>
      </c>
      <c r="M23" s="23">
        <v>3</v>
      </c>
      <c r="N23" s="23">
        <v>1</v>
      </c>
      <c r="O23" s="23">
        <v>1</v>
      </c>
    </row>
    <row r="24" spans="1:15" x14ac:dyDescent="0.35">
      <c r="A24" t="s">
        <v>67</v>
      </c>
      <c r="B24" t="s">
        <v>69</v>
      </c>
      <c r="C24" t="s">
        <v>58</v>
      </c>
      <c r="D24" s="23">
        <v>11</v>
      </c>
      <c r="E24" s="23">
        <v>12</v>
      </c>
      <c r="F24" s="23">
        <v>12</v>
      </c>
      <c r="G24" s="23">
        <v>13</v>
      </c>
      <c r="H24" s="23">
        <v>11</v>
      </c>
      <c r="I24" s="23">
        <v>11</v>
      </c>
      <c r="J24" s="23">
        <v>9</v>
      </c>
      <c r="K24" s="27">
        <v>5</v>
      </c>
      <c r="L24" s="28">
        <v>7</v>
      </c>
      <c r="M24" s="23">
        <v>8</v>
      </c>
      <c r="N24" s="23">
        <v>7</v>
      </c>
      <c r="O24" s="23">
        <v>8</v>
      </c>
    </row>
    <row r="25" spans="1:15" x14ac:dyDescent="0.35">
      <c r="A25" t="s">
        <v>67</v>
      </c>
      <c r="B25" t="s">
        <v>69</v>
      </c>
      <c r="C25" t="s">
        <v>59</v>
      </c>
      <c r="D25" s="23">
        <v>40</v>
      </c>
      <c r="E25" s="23">
        <v>39</v>
      </c>
      <c r="F25" s="23">
        <v>39</v>
      </c>
      <c r="G25" s="23">
        <v>42</v>
      </c>
      <c r="H25" s="23">
        <v>41</v>
      </c>
      <c r="I25" s="23">
        <v>43</v>
      </c>
      <c r="J25" s="23">
        <v>43</v>
      </c>
      <c r="K25" s="27">
        <v>47</v>
      </c>
      <c r="L25" s="28">
        <v>45</v>
      </c>
      <c r="M25" s="23">
        <v>47</v>
      </c>
      <c r="N25" s="23">
        <v>41</v>
      </c>
      <c r="O25" s="23">
        <v>43</v>
      </c>
    </row>
    <row r="26" spans="1:15" x14ac:dyDescent="0.35">
      <c r="A26" t="s">
        <v>67</v>
      </c>
      <c r="B26" t="s">
        <v>69</v>
      </c>
      <c r="C26" t="s">
        <v>60</v>
      </c>
      <c r="D26" s="23">
        <v>1</v>
      </c>
      <c r="E26" s="23">
        <v>0</v>
      </c>
      <c r="F26" s="23">
        <v>1</v>
      </c>
      <c r="G26" s="23">
        <v>1</v>
      </c>
      <c r="H26" s="23">
        <v>1</v>
      </c>
      <c r="I26" s="23">
        <v>1</v>
      </c>
      <c r="J26" s="23">
        <v>1</v>
      </c>
      <c r="K26" s="27">
        <v>1</v>
      </c>
      <c r="L26" s="28">
        <v>1</v>
      </c>
      <c r="M26" s="23">
        <v>1</v>
      </c>
      <c r="N26" s="23">
        <v>1</v>
      </c>
      <c r="O26" s="23">
        <v>1</v>
      </c>
    </row>
    <row r="27" spans="1:15" x14ac:dyDescent="0.35">
      <c r="A27" t="s">
        <v>67</v>
      </c>
      <c r="B27" t="s">
        <v>69</v>
      </c>
      <c r="C27" t="s">
        <v>61</v>
      </c>
      <c r="D27" s="23">
        <v>19</v>
      </c>
      <c r="E27" s="23">
        <v>17</v>
      </c>
      <c r="F27" s="23">
        <v>19</v>
      </c>
      <c r="G27" s="23">
        <v>17</v>
      </c>
      <c r="H27" s="23">
        <v>18</v>
      </c>
      <c r="I27" s="23">
        <v>19</v>
      </c>
      <c r="J27" s="23">
        <v>18</v>
      </c>
      <c r="K27" s="27">
        <v>9</v>
      </c>
      <c r="L27" s="28">
        <v>14</v>
      </c>
      <c r="M27" s="23">
        <v>14</v>
      </c>
      <c r="N27" s="23">
        <v>17</v>
      </c>
      <c r="O27" s="23">
        <v>15</v>
      </c>
    </row>
    <row r="28" spans="1:15" x14ac:dyDescent="0.35">
      <c r="A28" t="s">
        <v>67</v>
      </c>
      <c r="B28" t="s">
        <v>69</v>
      </c>
      <c r="C28" t="s">
        <v>62</v>
      </c>
      <c r="D28" s="23">
        <v>1</v>
      </c>
      <c r="E28" s="23">
        <v>1</v>
      </c>
      <c r="F28" s="23">
        <v>1</v>
      </c>
      <c r="G28" s="23">
        <v>1</v>
      </c>
      <c r="H28" s="23">
        <v>2</v>
      </c>
      <c r="I28" s="23">
        <v>1</v>
      </c>
      <c r="J28" s="23">
        <v>1</v>
      </c>
      <c r="K28" s="27"/>
      <c r="L28" s="28">
        <v>1</v>
      </c>
      <c r="M28" s="23">
        <v>1</v>
      </c>
      <c r="N28" s="23">
        <v>1</v>
      </c>
      <c r="O28" s="23">
        <v>2</v>
      </c>
    </row>
    <row r="29" spans="1:15" x14ac:dyDescent="0.35">
      <c r="A29" t="s">
        <v>67</v>
      </c>
      <c r="B29" t="s">
        <v>69</v>
      </c>
      <c r="C29" t="s">
        <v>63</v>
      </c>
      <c r="D29" s="23">
        <v>2</v>
      </c>
      <c r="E29" s="23">
        <v>3</v>
      </c>
      <c r="F29" s="23">
        <v>3</v>
      </c>
      <c r="G29" s="23">
        <v>2</v>
      </c>
      <c r="H29" s="23">
        <v>2</v>
      </c>
      <c r="I29" s="23">
        <v>3</v>
      </c>
      <c r="J29" s="23">
        <v>2</v>
      </c>
      <c r="K29" s="27">
        <v>1</v>
      </c>
      <c r="L29" s="28">
        <v>1</v>
      </c>
      <c r="M29" s="23">
        <v>2</v>
      </c>
      <c r="N29" s="23">
        <v>2</v>
      </c>
      <c r="O29" s="23">
        <v>2</v>
      </c>
    </row>
    <row r="30" spans="1:15" x14ac:dyDescent="0.35">
      <c r="A30" t="s">
        <v>67</v>
      </c>
      <c r="B30" t="s">
        <v>69</v>
      </c>
      <c r="C30" t="s">
        <v>64</v>
      </c>
      <c r="D30" s="23">
        <v>26</v>
      </c>
      <c r="E30" s="23">
        <v>27</v>
      </c>
      <c r="F30" s="23">
        <v>25</v>
      </c>
      <c r="G30" s="23">
        <v>24</v>
      </c>
      <c r="H30" s="23">
        <v>25</v>
      </c>
      <c r="I30" s="23">
        <v>21</v>
      </c>
      <c r="J30" s="23">
        <v>25</v>
      </c>
      <c r="K30" s="27">
        <v>37</v>
      </c>
      <c r="L30" s="28">
        <v>31</v>
      </c>
      <c r="M30" s="23">
        <v>25</v>
      </c>
      <c r="N30" s="23">
        <v>29</v>
      </c>
      <c r="O30" s="23">
        <v>27</v>
      </c>
    </row>
    <row r="31" spans="1:15" x14ac:dyDescent="0.35">
      <c r="A31" s="19" t="s">
        <v>65</v>
      </c>
      <c r="B31" s="19" t="s">
        <v>69</v>
      </c>
      <c r="C31" s="19" t="s">
        <v>66</v>
      </c>
      <c r="D31" s="32">
        <v>4140</v>
      </c>
      <c r="E31" s="32">
        <v>4190</v>
      </c>
      <c r="F31" s="32">
        <v>3930</v>
      </c>
      <c r="G31" s="32">
        <v>4190</v>
      </c>
      <c r="H31" s="32">
        <v>4050</v>
      </c>
      <c r="I31" s="32">
        <v>3840</v>
      </c>
      <c r="J31" s="32">
        <v>4280</v>
      </c>
      <c r="K31" s="33">
        <v>730</v>
      </c>
      <c r="L31" s="34">
        <v>3780</v>
      </c>
      <c r="M31" s="32">
        <v>3640</v>
      </c>
      <c r="N31" s="32">
        <v>4100</v>
      </c>
      <c r="O31" s="32">
        <v>4280</v>
      </c>
    </row>
  </sheetData>
  <phoneticPr fontId="19"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1474-9F21-46BE-A450-9BDD52E9AE48}">
  <dimension ref="A1:O31"/>
  <sheetViews>
    <sheetView showGridLines="0" workbookViewId="0"/>
  </sheetViews>
  <sheetFormatPr defaultRowHeight="15.5" x14ac:dyDescent="0.35"/>
  <cols>
    <col min="1" max="1" width="15.15234375" customWidth="1"/>
    <col min="2" max="2" width="13.3828125" customWidth="1"/>
    <col min="3" max="3" width="10.07421875" bestFit="1" customWidth="1"/>
    <col min="4" max="10" width="6.3046875" style="23" bestFit="1" customWidth="1"/>
    <col min="11" max="11" width="6" style="23" customWidth="1"/>
    <col min="12" max="13" width="6.3046875" style="23" bestFit="1" customWidth="1"/>
    <col min="14" max="14" width="6.3046875" style="23" customWidth="1"/>
    <col min="15" max="15" width="6.3046875" customWidth="1"/>
  </cols>
  <sheetData>
    <row r="1" spans="1:15" x14ac:dyDescent="0.35">
      <c r="A1" s="11" t="s">
        <v>100</v>
      </c>
    </row>
    <row r="2" spans="1:15" x14ac:dyDescent="0.35">
      <c r="A2" s="17" t="s">
        <v>40</v>
      </c>
    </row>
    <row r="3" spans="1:15" x14ac:dyDescent="0.35">
      <c r="A3" s="18" t="s">
        <v>41</v>
      </c>
    </row>
    <row r="4" spans="1:15" x14ac:dyDescent="0.35">
      <c r="A4" s="21" t="s">
        <v>42</v>
      </c>
      <c r="B4" s="21" t="s">
        <v>43</v>
      </c>
      <c r="C4" s="22" t="s">
        <v>73</v>
      </c>
      <c r="D4" s="24" t="s">
        <v>45</v>
      </c>
      <c r="E4" s="24" t="s">
        <v>46</v>
      </c>
      <c r="F4" s="24" t="s">
        <v>47</v>
      </c>
      <c r="G4" s="24" t="s">
        <v>48</v>
      </c>
      <c r="H4" s="24" t="s">
        <v>49</v>
      </c>
      <c r="I4" s="24" t="s">
        <v>50</v>
      </c>
      <c r="J4" s="24" t="s">
        <v>51</v>
      </c>
      <c r="K4" s="25" t="s">
        <v>52</v>
      </c>
      <c r="L4" s="26" t="s">
        <v>53</v>
      </c>
      <c r="M4" s="24" t="s">
        <v>54</v>
      </c>
      <c r="N4" s="24" t="s">
        <v>55</v>
      </c>
      <c r="O4" s="24" t="s">
        <v>98</v>
      </c>
    </row>
    <row r="5" spans="1:15" x14ac:dyDescent="0.35">
      <c r="A5" t="s">
        <v>56</v>
      </c>
      <c r="B5" t="s">
        <v>56</v>
      </c>
      <c r="C5" t="s">
        <v>57</v>
      </c>
      <c r="D5" s="23">
        <v>3</v>
      </c>
      <c r="E5" s="23">
        <v>3</v>
      </c>
      <c r="F5" s="23">
        <v>2</v>
      </c>
      <c r="G5" s="23">
        <v>3</v>
      </c>
      <c r="H5" s="23">
        <v>3</v>
      </c>
      <c r="I5" s="23">
        <v>3</v>
      </c>
      <c r="J5" s="23">
        <v>3</v>
      </c>
      <c r="K5" s="27">
        <v>2</v>
      </c>
      <c r="L5" s="28">
        <v>4</v>
      </c>
      <c r="M5" s="23">
        <v>3</v>
      </c>
      <c r="N5" s="23">
        <v>3</v>
      </c>
      <c r="O5" s="23">
        <v>2</v>
      </c>
    </row>
    <row r="6" spans="1:15" x14ac:dyDescent="0.35">
      <c r="A6" t="s">
        <v>56</v>
      </c>
      <c r="B6" t="s">
        <v>56</v>
      </c>
      <c r="C6" t="s">
        <v>58</v>
      </c>
      <c r="D6" s="23">
        <v>11</v>
      </c>
      <c r="E6" s="23">
        <v>10</v>
      </c>
      <c r="F6" s="23">
        <v>11</v>
      </c>
      <c r="G6" s="23">
        <v>10</v>
      </c>
      <c r="H6" s="23">
        <v>10</v>
      </c>
      <c r="I6" s="23">
        <v>10</v>
      </c>
      <c r="J6" s="23">
        <v>10</v>
      </c>
      <c r="K6" s="27">
        <v>8</v>
      </c>
      <c r="L6" s="28">
        <v>7</v>
      </c>
      <c r="M6" s="23">
        <v>9</v>
      </c>
      <c r="N6" s="23">
        <v>10</v>
      </c>
      <c r="O6" s="23">
        <v>10</v>
      </c>
    </row>
    <row r="7" spans="1:15" x14ac:dyDescent="0.35">
      <c r="A7" t="s">
        <v>56</v>
      </c>
      <c r="B7" t="s">
        <v>56</v>
      </c>
      <c r="C7" t="s">
        <v>70</v>
      </c>
      <c r="D7" s="23">
        <v>61</v>
      </c>
      <c r="E7" s="23">
        <v>62</v>
      </c>
      <c r="F7" s="23">
        <v>60</v>
      </c>
      <c r="G7" s="23">
        <v>62</v>
      </c>
      <c r="H7" s="23">
        <v>62</v>
      </c>
      <c r="I7" s="23">
        <v>63</v>
      </c>
      <c r="J7" s="23">
        <v>63</v>
      </c>
      <c r="K7" s="27">
        <v>69</v>
      </c>
      <c r="L7" s="28">
        <v>68</v>
      </c>
      <c r="M7" s="23">
        <v>64</v>
      </c>
      <c r="N7" s="23">
        <v>63</v>
      </c>
      <c r="O7" s="23">
        <v>62</v>
      </c>
    </row>
    <row r="8" spans="1:15" x14ac:dyDescent="0.35">
      <c r="A8" t="s">
        <v>56</v>
      </c>
      <c r="B8" t="s">
        <v>56</v>
      </c>
      <c r="C8" t="s">
        <v>71</v>
      </c>
      <c r="D8" s="23">
        <v>6</v>
      </c>
      <c r="E8" s="23">
        <v>6</v>
      </c>
      <c r="F8" s="23">
        <v>6</v>
      </c>
      <c r="G8" s="23">
        <v>5</v>
      </c>
      <c r="H8" s="23">
        <v>5</v>
      </c>
      <c r="I8" s="23">
        <v>5</v>
      </c>
      <c r="J8" s="23">
        <v>5</v>
      </c>
      <c r="K8" s="27">
        <v>5</v>
      </c>
      <c r="L8" s="28">
        <v>3</v>
      </c>
      <c r="M8" s="23">
        <v>4</v>
      </c>
      <c r="N8" s="23">
        <v>5</v>
      </c>
      <c r="O8" s="23">
        <v>4</v>
      </c>
    </row>
    <row r="9" spans="1:15" x14ac:dyDescent="0.35">
      <c r="A9" t="s">
        <v>56</v>
      </c>
      <c r="B9" t="s">
        <v>56</v>
      </c>
      <c r="C9" t="s">
        <v>62</v>
      </c>
      <c r="D9" s="23">
        <v>4</v>
      </c>
      <c r="E9" s="23">
        <v>4</v>
      </c>
      <c r="F9" s="23">
        <v>4</v>
      </c>
      <c r="G9" s="23">
        <v>5</v>
      </c>
      <c r="H9" s="23">
        <v>5</v>
      </c>
      <c r="I9" s="23">
        <v>5</v>
      </c>
      <c r="J9" s="23">
        <v>5</v>
      </c>
      <c r="K9" s="27">
        <v>1</v>
      </c>
      <c r="L9" s="28">
        <v>4</v>
      </c>
      <c r="M9" s="23">
        <v>4</v>
      </c>
      <c r="N9" s="23">
        <v>5</v>
      </c>
      <c r="O9" s="23">
        <v>6</v>
      </c>
    </row>
    <row r="10" spans="1:15" x14ac:dyDescent="0.35">
      <c r="A10" t="s">
        <v>56</v>
      </c>
      <c r="B10" t="s">
        <v>56</v>
      </c>
      <c r="C10" t="s">
        <v>72</v>
      </c>
      <c r="D10" s="23">
        <v>0</v>
      </c>
      <c r="E10" s="23">
        <v>0</v>
      </c>
      <c r="F10" s="23">
        <v>1</v>
      </c>
      <c r="G10" s="23">
        <v>0</v>
      </c>
      <c r="H10" s="23">
        <v>1</v>
      </c>
      <c r="I10" s="23">
        <v>0</v>
      </c>
      <c r="J10" s="23">
        <v>0</v>
      </c>
      <c r="K10" s="27">
        <v>0</v>
      </c>
      <c r="L10" s="28">
        <v>0</v>
      </c>
      <c r="M10" s="23">
        <v>0</v>
      </c>
      <c r="N10" s="23">
        <v>0</v>
      </c>
      <c r="O10" s="23">
        <v>0</v>
      </c>
    </row>
    <row r="11" spans="1:15" x14ac:dyDescent="0.35">
      <c r="A11" t="s">
        <v>56</v>
      </c>
      <c r="B11" t="s">
        <v>56</v>
      </c>
      <c r="C11" t="s">
        <v>64</v>
      </c>
      <c r="D11" s="23">
        <v>13</v>
      </c>
      <c r="E11" s="23">
        <v>13</v>
      </c>
      <c r="F11" s="23">
        <v>14</v>
      </c>
      <c r="G11" s="23">
        <v>12</v>
      </c>
      <c r="H11" s="23">
        <v>12</v>
      </c>
      <c r="I11" s="23">
        <v>12</v>
      </c>
      <c r="J11" s="23">
        <v>12</v>
      </c>
      <c r="K11" s="27">
        <v>13</v>
      </c>
      <c r="L11" s="28">
        <v>12</v>
      </c>
      <c r="M11" s="23">
        <v>13</v>
      </c>
      <c r="N11" s="23">
        <v>12</v>
      </c>
      <c r="O11" s="23">
        <v>12</v>
      </c>
    </row>
    <row r="12" spans="1:15" x14ac:dyDescent="0.35">
      <c r="A12" t="s">
        <v>56</v>
      </c>
      <c r="B12" t="s">
        <v>56</v>
      </c>
      <c r="C12" t="s">
        <v>60</v>
      </c>
      <c r="D12" s="23">
        <v>3</v>
      </c>
      <c r="E12" s="23">
        <v>2</v>
      </c>
      <c r="F12" s="23">
        <v>2</v>
      </c>
      <c r="G12" s="23">
        <v>2</v>
      </c>
      <c r="H12" s="23">
        <v>2</v>
      </c>
      <c r="I12" s="23">
        <v>2</v>
      </c>
      <c r="J12" s="23">
        <v>2</v>
      </c>
      <c r="K12" s="27">
        <v>2</v>
      </c>
      <c r="L12" s="28">
        <v>2</v>
      </c>
      <c r="M12" s="23">
        <v>2</v>
      </c>
      <c r="N12" s="23">
        <v>2</v>
      </c>
      <c r="O12" s="23">
        <v>3</v>
      </c>
    </row>
    <row r="13" spans="1:15" x14ac:dyDescent="0.35">
      <c r="A13" s="20" t="s">
        <v>65</v>
      </c>
      <c r="B13" s="20" t="s">
        <v>56</v>
      </c>
      <c r="C13" s="20" t="s">
        <v>66</v>
      </c>
      <c r="D13" s="29">
        <v>4160</v>
      </c>
      <c r="E13" s="29">
        <v>4130</v>
      </c>
      <c r="F13" s="29">
        <v>3950</v>
      </c>
      <c r="G13" s="29">
        <v>3970</v>
      </c>
      <c r="H13" s="29">
        <v>4070</v>
      </c>
      <c r="I13" s="29">
        <v>3910</v>
      </c>
      <c r="J13" s="29">
        <v>4050</v>
      </c>
      <c r="K13" s="30">
        <v>630</v>
      </c>
      <c r="L13" s="31">
        <v>2490</v>
      </c>
      <c r="M13" s="29">
        <v>3250</v>
      </c>
      <c r="N13" s="29">
        <v>3350</v>
      </c>
      <c r="O13" s="29">
        <v>3460</v>
      </c>
    </row>
    <row r="14" spans="1:15" x14ac:dyDescent="0.35">
      <c r="A14" t="s">
        <v>67</v>
      </c>
      <c r="B14" t="s">
        <v>68</v>
      </c>
      <c r="C14" t="s">
        <v>57</v>
      </c>
      <c r="D14" s="23">
        <v>3</v>
      </c>
      <c r="E14" s="23">
        <v>3</v>
      </c>
      <c r="F14" s="23">
        <v>2</v>
      </c>
      <c r="G14" s="23">
        <v>3</v>
      </c>
      <c r="H14" s="23">
        <v>3</v>
      </c>
      <c r="I14" s="23">
        <v>3</v>
      </c>
      <c r="J14" s="23">
        <v>3</v>
      </c>
      <c r="K14" s="27">
        <v>2</v>
      </c>
      <c r="L14" s="28">
        <v>5</v>
      </c>
      <c r="M14" s="23">
        <v>3</v>
      </c>
      <c r="N14" s="23">
        <v>3</v>
      </c>
      <c r="O14" s="23">
        <v>2</v>
      </c>
    </row>
    <row r="15" spans="1:15" x14ac:dyDescent="0.35">
      <c r="A15" t="s">
        <v>67</v>
      </c>
      <c r="B15" t="s">
        <v>68</v>
      </c>
      <c r="C15" t="s">
        <v>58</v>
      </c>
      <c r="D15" s="23">
        <v>11</v>
      </c>
      <c r="E15" s="23">
        <v>10</v>
      </c>
      <c r="F15" s="23">
        <v>11</v>
      </c>
      <c r="G15" s="23">
        <v>10</v>
      </c>
      <c r="H15" s="23">
        <v>9</v>
      </c>
      <c r="I15" s="23">
        <v>10</v>
      </c>
      <c r="J15" s="23">
        <v>9</v>
      </c>
      <c r="K15" s="27">
        <v>7</v>
      </c>
      <c r="L15" s="28">
        <v>7</v>
      </c>
      <c r="M15" s="23">
        <v>8</v>
      </c>
      <c r="N15" s="23">
        <v>10</v>
      </c>
      <c r="O15" s="23">
        <v>9</v>
      </c>
    </row>
    <row r="16" spans="1:15" x14ac:dyDescent="0.35">
      <c r="A16" t="s">
        <v>67</v>
      </c>
      <c r="B16" t="s">
        <v>68</v>
      </c>
      <c r="C16" t="s">
        <v>70</v>
      </c>
      <c r="D16" s="23">
        <v>61</v>
      </c>
      <c r="E16" s="23">
        <v>62</v>
      </c>
      <c r="F16" s="23">
        <v>62</v>
      </c>
      <c r="G16" s="23">
        <v>63</v>
      </c>
      <c r="H16" s="23">
        <v>63</v>
      </c>
      <c r="I16" s="23">
        <v>63</v>
      </c>
      <c r="J16" s="23">
        <v>64</v>
      </c>
      <c r="K16" s="27">
        <v>70</v>
      </c>
      <c r="L16" s="28">
        <v>69</v>
      </c>
      <c r="M16" s="23">
        <v>66</v>
      </c>
      <c r="N16" s="23">
        <v>65</v>
      </c>
      <c r="O16" s="23">
        <v>62</v>
      </c>
    </row>
    <row r="17" spans="1:15" x14ac:dyDescent="0.35">
      <c r="A17" t="s">
        <v>67</v>
      </c>
      <c r="B17" t="s">
        <v>68</v>
      </c>
      <c r="C17" t="s">
        <v>71</v>
      </c>
      <c r="D17" s="23">
        <v>5</v>
      </c>
      <c r="E17" s="23">
        <v>6</v>
      </c>
      <c r="F17" s="23">
        <v>5</v>
      </c>
      <c r="G17" s="23">
        <v>5</v>
      </c>
      <c r="H17" s="23">
        <v>5</v>
      </c>
      <c r="I17" s="23">
        <v>5</v>
      </c>
      <c r="J17" s="23">
        <v>5</v>
      </c>
      <c r="K17" s="27">
        <v>4</v>
      </c>
      <c r="L17" s="28">
        <v>3</v>
      </c>
      <c r="M17" s="23">
        <v>4</v>
      </c>
      <c r="N17" s="23">
        <v>4</v>
      </c>
      <c r="O17" s="23">
        <v>4</v>
      </c>
    </row>
    <row r="18" spans="1:15" x14ac:dyDescent="0.35">
      <c r="A18" t="s">
        <v>67</v>
      </c>
      <c r="B18" t="s">
        <v>68</v>
      </c>
      <c r="C18" t="s">
        <v>62</v>
      </c>
      <c r="D18" s="23">
        <v>4</v>
      </c>
      <c r="E18" s="23">
        <v>4</v>
      </c>
      <c r="F18" s="23">
        <v>4</v>
      </c>
      <c r="G18" s="23">
        <v>5</v>
      </c>
      <c r="H18" s="23">
        <v>5</v>
      </c>
      <c r="I18" s="23">
        <v>5</v>
      </c>
      <c r="J18" s="23">
        <v>6</v>
      </c>
      <c r="K18" s="27">
        <v>1</v>
      </c>
      <c r="L18" s="28">
        <v>4</v>
      </c>
      <c r="M18" s="23">
        <v>5</v>
      </c>
      <c r="N18" s="23">
        <v>5</v>
      </c>
      <c r="O18" s="23">
        <v>7</v>
      </c>
    </row>
    <row r="19" spans="1:15" x14ac:dyDescent="0.35">
      <c r="A19" t="s">
        <v>67</v>
      </c>
      <c r="B19" t="s">
        <v>68</v>
      </c>
      <c r="C19" t="s">
        <v>72</v>
      </c>
      <c r="D19" s="23">
        <v>0</v>
      </c>
      <c r="E19" s="23">
        <v>0</v>
      </c>
      <c r="F19" s="23">
        <v>1</v>
      </c>
      <c r="G19" s="23">
        <v>0</v>
      </c>
      <c r="H19" s="23">
        <v>0</v>
      </c>
      <c r="I19" s="23">
        <v>0</v>
      </c>
      <c r="J19" s="23">
        <v>0</v>
      </c>
      <c r="K19" s="27">
        <v>0</v>
      </c>
      <c r="L19" s="28">
        <v>0</v>
      </c>
      <c r="M19" s="23">
        <v>0</v>
      </c>
      <c r="N19" s="23">
        <v>0</v>
      </c>
      <c r="O19" s="23">
        <v>0</v>
      </c>
    </row>
    <row r="20" spans="1:15" x14ac:dyDescent="0.35">
      <c r="A20" t="s">
        <v>67</v>
      </c>
      <c r="B20" t="s">
        <v>68</v>
      </c>
      <c r="C20" t="s">
        <v>64</v>
      </c>
      <c r="D20" s="23">
        <v>13</v>
      </c>
      <c r="E20" s="23">
        <v>13</v>
      </c>
      <c r="F20" s="23">
        <v>13</v>
      </c>
      <c r="G20" s="23">
        <v>12</v>
      </c>
      <c r="H20" s="23">
        <v>12</v>
      </c>
      <c r="I20" s="23">
        <v>12</v>
      </c>
      <c r="J20" s="23">
        <v>12</v>
      </c>
      <c r="K20" s="27">
        <v>13</v>
      </c>
      <c r="L20" s="28">
        <v>12</v>
      </c>
      <c r="M20" s="23">
        <v>13</v>
      </c>
      <c r="N20" s="23">
        <v>11</v>
      </c>
      <c r="O20" s="23">
        <v>12</v>
      </c>
    </row>
    <row r="21" spans="1:15" x14ac:dyDescent="0.35">
      <c r="A21" t="s">
        <v>67</v>
      </c>
      <c r="B21" t="s">
        <v>68</v>
      </c>
      <c r="C21" t="s">
        <v>60</v>
      </c>
      <c r="D21" s="23">
        <v>3</v>
      </c>
      <c r="E21" s="23">
        <v>2</v>
      </c>
      <c r="F21" s="23">
        <v>2</v>
      </c>
      <c r="G21" s="23">
        <v>2</v>
      </c>
      <c r="H21" s="23">
        <v>2</v>
      </c>
      <c r="I21" s="23">
        <v>2</v>
      </c>
      <c r="J21" s="23">
        <v>2</v>
      </c>
      <c r="K21" s="27">
        <v>2</v>
      </c>
      <c r="L21" s="28">
        <v>1</v>
      </c>
      <c r="M21" s="23">
        <v>2</v>
      </c>
      <c r="N21" s="23">
        <v>2</v>
      </c>
      <c r="O21" s="23">
        <v>3</v>
      </c>
    </row>
    <row r="22" spans="1:15" x14ac:dyDescent="0.35">
      <c r="A22" s="20" t="s">
        <v>65</v>
      </c>
      <c r="B22" s="20" t="s">
        <v>68</v>
      </c>
      <c r="C22" s="20" t="s">
        <v>66</v>
      </c>
      <c r="D22" s="29">
        <v>3770</v>
      </c>
      <c r="E22" s="29">
        <v>3700</v>
      </c>
      <c r="F22" s="29">
        <v>3570</v>
      </c>
      <c r="G22" s="29">
        <v>3540</v>
      </c>
      <c r="H22" s="29">
        <v>3660</v>
      </c>
      <c r="I22" s="29">
        <v>3510</v>
      </c>
      <c r="J22" s="29">
        <v>3560</v>
      </c>
      <c r="K22" s="30">
        <v>550</v>
      </c>
      <c r="L22" s="31">
        <v>2090</v>
      </c>
      <c r="M22" s="29">
        <v>2780</v>
      </c>
      <c r="N22" s="29">
        <v>2860</v>
      </c>
      <c r="O22" s="29">
        <v>3050</v>
      </c>
    </row>
    <row r="23" spans="1:15" x14ac:dyDescent="0.35">
      <c r="A23" t="s">
        <v>67</v>
      </c>
      <c r="B23" t="s">
        <v>69</v>
      </c>
      <c r="C23" t="s">
        <v>57</v>
      </c>
      <c r="D23" s="23">
        <v>2</v>
      </c>
      <c r="E23" s="23">
        <v>3</v>
      </c>
      <c r="F23" s="23">
        <v>2</v>
      </c>
      <c r="G23" s="23">
        <v>2</v>
      </c>
      <c r="H23" s="23">
        <v>3</v>
      </c>
      <c r="I23" s="23">
        <v>2</v>
      </c>
      <c r="J23" s="23">
        <v>1</v>
      </c>
      <c r="K23" s="27">
        <v>0</v>
      </c>
      <c r="L23" s="28">
        <v>3</v>
      </c>
      <c r="M23" s="23">
        <v>6</v>
      </c>
      <c r="N23" s="23">
        <v>5</v>
      </c>
      <c r="O23" s="23">
        <v>1</v>
      </c>
    </row>
    <row r="24" spans="1:15" x14ac:dyDescent="0.35">
      <c r="A24" t="s">
        <v>67</v>
      </c>
      <c r="B24" t="s">
        <v>69</v>
      </c>
      <c r="C24" t="s">
        <v>58</v>
      </c>
      <c r="D24" s="23">
        <v>15</v>
      </c>
      <c r="E24" s="23">
        <v>14</v>
      </c>
      <c r="F24" s="23">
        <v>14</v>
      </c>
      <c r="G24" s="23">
        <v>13</v>
      </c>
      <c r="H24" s="23">
        <v>14</v>
      </c>
      <c r="I24" s="23">
        <v>10</v>
      </c>
      <c r="J24" s="23">
        <v>12</v>
      </c>
      <c r="K24" s="27">
        <v>13</v>
      </c>
      <c r="L24" s="28">
        <v>8</v>
      </c>
      <c r="M24" s="23">
        <v>16</v>
      </c>
      <c r="N24" s="23">
        <v>14</v>
      </c>
      <c r="O24" s="23">
        <v>16</v>
      </c>
    </row>
    <row r="25" spans="1:15" x14ac:dyDescent="0.35">
      <c r="A25" t="s">
        <v>67</v>
      </c>
      <c r="B25" t="s">
        <v>69</v>
      </c>
      <c r="C25" t="s">
        <v>70</v>
      </c>
      <c r="D25" s="23">
        <v>58</v>
      </c>
      <c r="E25" s="23">
        <v>61</v>
      </c>
      <c r="F25" s="23">
        <v>48</v>
      </c>
      <c r="G25" s="23">
        <v>54</v>
      </c>
      <c r="H25" s="23">
        <v>60</v>
      </c>
      <c r="I25" s="23">
        <v>61</v>
      </c>
      <c r="J25" s="23">
        <v>59</v>
      </c>
      <c r="K25" s="27">
        <v>57</v>
      </c>
      <c r="L25" s="28">
        <v>65</v>
      </c>
      <c r="M25" s="23">
        <v>52</v>
      </c>
      <c r="N25" s="23">
        <v>51</v>
      </c>
      <c r="O25" s="23">
        <v>61</v>
      </c>
    </row>
    <row r="26" spans="1:15" x14ac:dyDescent="0.35">
      <c r="A26" t="s">
        <v>67</v>
      </c>
      <c r="B26" t="s">
        <v>69</v>
      </c>
      <c r="C26" t="s">
        <v>71</v>
      </c>
      <c r="D26" s="23">
        <v>7</v>
      </c>
      <c r="E26" s="23">
        <v>8</v>
      </c>
      <c r="F26" s="23">
        <v>11</v>
      </c>
      <c r="G26" s="23">
        <v>8</v>
      </c>
      <c r="H26" s="23">
        <v>7</v>
      </c>
      <c r="I26" s="23">
        <v>7</v>
      </c>
      <c r="J26" s="23">
        <v>8</v>
      </c>
      <c r="K26" s="27">
        <v>9</v>
      </c>
      <c r="L26" s="28">
        <v>5</v>
      </c>
      <c r="M26" s="23">
        <v>5</v>
      </c>
      <c r="N26" s="23">
        <v>8</v>
      </c>
      <c r="O26" s="23">
        <v>5</v>
      </c>
    </row>
    <row r="27" spans="1:15" x14ac:dyDescent="0.35">
      <c r="A27" t="s">
        <v>67</v>
      </c>
      <c r="B27" t="s">
        <v>69</v>
      </c>
      <c r="C27" t="s">
        <v>62</v>
      </c>
      <c r="D27" s="23">
        <v>2</v>
      </c>
      <c r="E27" s="23">
        <v>1</v>
      </c>
      <c r="F27" s="23">
        <v>4</v>
      </c>
      <c r="G27" s="23">
        <v>4</v>
      </c>
      <c r="H27" s="23">
        <v>3</v>
      </c>
      <c r="I27" s="23">
        <v>5</v>
      </c>
      <c r="J27" s="23">
        <v>4</v>
      </c>
      <c r="K27" s="27">
        <v>2</v>
      </c>
      <c r="L27" s="28">
        <v>4</v>
      </c>
      <c r="M27" s="23">
        <v>3</v>
      </c>
      <c r="N27" s="23">
        <v>5</v>
      </c>
      <c r="O27" s="23">
        <v>4</v>
      </c>
    </row>
    <row r="28" spans="1:15" x14ac:dyDescent="0.35">
      <c r="A28" t="s">
        <v>67</v>
      </c>
      <c r="B28" t="s">
        <v>69</v>
      </c>
      <c r="C28" t="s">
        <v>72</v>
      </c>
      <c r="D28" s="23">
        <v>0</v>
      </c>
      <c r="E28" s="23">
        <v>2</v>
      </c>
      <c r="F28" s="23">
        <v>2</v>
      </c>
      <c r="G28" s="23">
        <v>1</v>
      </c>
      <c r="H28" s="23">
        <v>1</v>
      </c>
      <c r="I28" s="23">
        <v>0</v>
      </c>
      <c r="J28" s="23">
        <v>2</v>
      </c>
      <c r="K28" s="27">
        <v>0</v>
      </c>
      <c r="L28" s="28">
        <v>1</v>
      </c>
      <c r="M28" s="23">
        <v>2</v>
      </c>
      <c r="N28" s="23">
        <v>1</v>
      </c>
      <c r="O28" s="23">
        <v>1</v>
      </c>
    </row>
    <row r="29" spans="1:15" x14ac:dyDescent="0.35">
      <c r="A29" t="s">
        <v>67</v>
      </c>
      <c r="B29" t="s">
        <v>69</v>
      </c>
      <c r="C29" t="s">
        <v>64</v>
      </c>
      <c r="D29" s="23">
        <v>13</v>
      </c>
      <c r="E29" s="23">
        <v>9</v>
      </c>
      <c r="F29" s="23">
        <v>17</v>
      </c>
      <c r="G29" s="23">
        <v>17</v>
      </c>
      <c r="H29" s="23">
        <v>11</v>
      </c>
      <c r="I29" s="23">
        <v>13</v>
      </c>
      <c r="J29" s="23">
        <v>13</v>
      </c>
      <c r="K29" s="27">
        <v>13</v>
      </c>
      <c r="L29" s="28">
        <v>13</v>
      </c>
      <c r="M29" s="23">
        <v>13</v>
      </c>
      <c r="N29" s="23">
        <v>15</v>
      </c>
      <c r="O29" s="23">
        <v>9</v>
      </c>
    </row>
    <row r="30" spans="1:15" x14ac:dyDescent="0.35">
      <c r="A30" t="s">
        <v>67</v>
      </c>
      <c r="B30" t="s">
        <v>69</v>
      </c>
      <c r="C30" t="s">
        <v>60</v>
      </c>
      <c r="D30" s="23">
        <v>2</v>
      </c>
      <c r="E30" s="23">
        <v>2</v>
      </c>
      <c r="F30" s="23">
        <v>3</v>
      </c>
      <c r="G30" s="23">
        <v>2</v>
      </c>
      <c r="H30" s="23">
        <v>3</v>
      </c>
      <c r="I30" s="23">
        <v>2</v>
      </c>
      <c r="J30" s="23">
        <v>2</v>
      </c>
      <c r="K30" s="27">
        <v>5</v>
      </c>
      <c r="L30" s="28">
        <v>1</v>
      </c>
      <c r="M30" s="23">
        <v>2</v>
      </c>
      <c r="N30" s="23">
        <v>1</v>
      </c>
      <c r="O30" s="23">
        <v>2</v>
      </c>
    </row>
    <row r="31" spans="1:15" x14ac:dyDescent="0.35">
      <c r="A31" s="19" t="s">
        <v>65</v>
      </c>
      <c r="B31" s="19" t="s">
        <v>69</v>
      </c>
      <c r="C31" s="19" t="s">
        <v>66</v>
      </c>
      <c r="D31" s="32">
        <v>370</v>
      </c>
      <c r="E31" s="32">
        <v>410</v>
      </c>
      <c r="F31" s="32">
        <v>370</v>
      </c>
      <c r="G31" s="32">
        <v>420</v>
      </c>
      <c r="H31" s="32">
        <v>400</v>
      </c>
      <c r="I31" s="32">
        <v>390</v>
      </c>
      <c r="J31" s="32">
        <v>480</v>
      </c>
      <c r="K31" s="33">
        <v>80</v>
      </c>
      <c r="L31" s="34">
        <v>390</v>
      </c>
      <c r="M31" s="32">
        <v>460</v>
      </c>
      <c r="N31" s="32">
        <v>480</v>
      </c>
      <c r="O31" s="32">
        <v>400</v>
      </c>
    </row>
  </sheetData>
  <phoneticPr fontId="19"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01609-7DCB-49C4-904E-92BFBE4D6F49}">
  <dimension ref="A1:N10"/>
  <sheetViews>
    <sheetView showGridLines="0" workbookViewId="0"/>
  </sheetViews>
  <sheetFormatPr defaultRowHeight="15.5" x14ac:dyDescent="0.35"/>
  <cols>
    <col min="1" max="1" width="13.84375" customWidth="1"/>
    <col min="2" max="2" width="13.3828125" customWidth="1"/>
    <col min="3" max="13" width="9" style="23"/>
  </cols>
  <sheetData>
    <row r="1" spans="1:14" x14ac:dyDescent="0.35">
      <c r="A1" s="11" t="s">
        <v>101</v>
      </c>
    </row>
    <row r="2" spans="1:14" x14ac:dyDescent="0.35">
      <c r="A2" s="17" t="s">
        <v>40</v>
      </c>
    </row>
    <row r="3" spans="1:14" x14ac:dyDescent="0.35">
      <c r="A3" s="18" t="s">
        <v>41</v>
      </c>
    </row>
    <row r="4" spans="1:14" x14ac:dyDescent="0.35">
      <c r="A4" s="21" t="s">
        <v>42</v>
      </c>
      <c r="B4" s="21" t="s">
        <v>43</v>
      </c>
      <c r="C4" s="24" t="s">
        <v>45</v>
      </c>
      <c r="D4" s="24" t="s">
        <v>46</v>
      </c>
      <c r="E4" s="24" t="s">
        <v>47</v>
      </c>
      <c r="F4" s="24" t="s">
        <v>48</v>
      </c>
      <c r="G4" s="24" t="s">
        <v>49</v>
      </c>
      <c r="H4" s="24" t="s">
        <v>50</v>
      </c>
      <c r="I4" s="24" t="s">
        <v>51</v>
      </c>
      <c r="J4" s="25" t="s">
        <v>52</v>
      </c>
      <c r="K4" s="26" t="s">
        <v>53</v>
      </c>
      <c r="L4" s="24" t="s">
        <v>54</v>
      </c>
      <c r="M4" s="24" t="s">
        <v>55</v>
      </c>
      <c r="N4" s="24" t="s">
        <v>98</v>
      </c>
    </row>
    <row r="5" spans="1:14" x14ac:dyDescent="0.35">
      <c r="A5" t="s">
        <v>56</v>
      </c>
      <c r="B5" t="s">
        <v>56</v>
      </c>
      <c r="C5" s="23">
        <v>2.09</v>
      </c>
      <c r="D5" s="23">
        <v>2.09</v>
      </c>
      <c r="E5" s="23">
        <v>2.06</v>
      </c>
      <c r="F5" s="23">
        <v>2.04</v>
      </c>
      <c r="G5" s="23">
        <v>1.91</v>
      </c>
      <c r="H5" s="23">
        <v>1.87</v>
      </c>
      <c r="I5" s="23">
        <v>1.94</v>
      </c>
      <c r="J5" s="27">
        <v>1.29</v>
      </c>
      <c r="K5" s="28">
        <v>1.84</v>
      </c>
      <c r="L5" s="23">
        <v>1.52</v>
      </c>
      <c r="M5" s="23">
        <v>1.59</v>
      </c>
      <c r="N5" s="50">
        <v>1.96</v>
      </c>
    </row>
    <row r="6" spans="1:14" x14ac:dyDescent="0.35">
      <c r="A6" s="20" t="s">
        <v>65</v>
      </c>
      <c r="B6" s="20" t="s">
        <v>56</v>
      </c>
      <c r="C6" s="52">
        <v>9920</v>
      </c>
      <c r="D6" s="52">
        <v>9800</v>
      </c>
      <c r="E6" s="52">
        <v>9410</v>
      </c>
      <c r="F6" s="52">
        <v>9640</v>
      </c>
      <c r="G6" s="52">
        <v>9810</v>
      </c>
      <c r="H6" s="52">
        <v>9700</v>
      </c>
      <c r="I6" s="52">
        <v>9780</v>
      </c>
      <c r="J6" s="53">
        <v>2790</v>
      </c>
      <c r="K6" s="54">
        <v>9030</v>
      </c>
      <c r="L6" s="52">
        <v>9640</v>
      </c>
      <c r="M6" s="52">
        <v>9750</v>
      </c>
      <c r="N6" s="52">
        <v>9660</v>
      </c>
    </row>
    <row r="7" spans="1:14" x14ac:dyDescent="0.35">
      <c r="A7" t="s">
        <v>67</v>
      </c>
      <c r="B7" t="s">
        <v>68</v>
      </c>
      <c r="C7" s="23">
        <v>2.21</v>
      </c>
      <c r="D7" s="23">
        <v>2.2200000000000002</v>
      </c>
      <c r="E7" s="23">
        <v>2.17</v>
      </c>
      <c r="F7" s="23">
        <v>2.16</v>
      </c>
      <c r="G7" s="23">
        <v>2</v>
      </c>
      <c r="H7" s="23">
        <v>1.96</v>
      </c>
      <c r="I7" s="23">
        <v>2.06</v>
      </c>
      <c r="J7" s="27">
        <v>1.38</v>
      </c>
      <c r="K7" s="28">
        <v>1.95</v>
      </c>
      <c r="L7" s="23">
        <v>1.59</v>
      </c>
      <c r="M7" s="23">
        <v>1.67</v>
      </c>
      <c r="N7" s="51">
        <v>2.08</v>
      </c>
    </row>
    <row r="8" spans="1:14" x14ac:dyDescent="0.35">
      <c r="A8" s="20" t="s">
        <v>65</v>
      </c>
      <c r="B8" s="20" t="s">
        <v>68</v>
      </c>
      <c r="C8" s="52">
        <v>7270</v>
      </c>
      <c r="D8" s="52">
        <v>7050</v>
      </c>
      <c r="E8" s="52">
        <v>6840</v>
      </c>
      <c r="F8" s="52">
        <v>6960</v>
      </c>
      <c r="G8" s="52">
        <v>7140</v>
      </c>
      <c r="H8" s="52">
        <v>7040</v>
      </c>
      <c r="I8" s="52">
        <v>6880</v>
      </c>
      <c r="J8" s="53">
        <v>2060</v>
      </c>
      <c r="K8" s="54">
        <v>6440</v>
      </c>
      <c r="L8" s="52">
        <v>6660</v>
      </c>
      <c r="M8" s="52">
        <v>6620</v>
      </c>
      <c r="N8" s="52">
        <v>6770</v>
      </c>
    </row>
    <row r="9" spans="1:14" x14ac:dyDescent="0.35">
      <c r="A9" t="s">
        <v>67</v>
      </c>
      <c r="B9" t="s">
        <v>69</v>
      </c>
      <c r="C9" s="23">
        <v>1.66</v>
      </c>
      <c r="D9" s="23">
        <v>1.66</v>
      </c>
      <c r="E9" s="23">
        <v>1.66</v>
      </c>
      <c r="F9" s="23">
        <v>1.68</v>
      </c>
      <c r="G9" s="23">
        <v>1.61</v>
      </c>
      <c r="H9" s="23">
        <v>1.55</v>
      </c>
      <c r="I9" s="23">
        <v>1.58</v>
      </c>
      <c r="J9" s="27">
        <v>1.01</v>
      </c>
      <c r="K9" s="28">
        <v>1.5</v>
      </c>
      <c r="L9" s="23">
        <v>1.32</v>
      </c>
      <c r="M9" s="23">
        <v>1.39</v>
      </c>
      <c r="N9" s="51">
        <v>1.61</v>
      </c>
    </row>
    <row r="10" spans="1:14" x14ac:dyDescent="0.35">
      <c r="A10" s="19" t="s">
        <v>65</v>
      </c>
      <c r="B10" s="19" t="s">
        <v>69</v>
      </c>
      <c r="C10" s="52">
        <v>2590</v>
      </c>
      <c r="D10" s="52">
        <v>2700</v>
      </c>
      <c r="E10" s="52">
        <v>2530</v>
      </c>
      <c r="F10" s="52">
        <v>2640</v>
      </c>
      <c r="G10" s="52">
        <v>2620</v>
      </c>
      <c r="H10" s="52">
        <v>2620</v>
      </c>
      <c r="I10" s="52">
        <v>2850</v>
      </c>
      <c r="J10" s="53">
        <v>720</v>
      </c>
      <c r="K10" s="54">
        <v>2550</v>
      </c>
      <c r="L10" s="52">
        <v>2920</v>
      </c>
      <c r="M10" s="52">
        <v>3080</v>
      </c>
      <c r="N10" s="52">
        <v>2860</v>
      </c>
    </row>
  </sheetData>
  <phoneticPr fontId="19"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16386-DB65-4798-A4D4-3E41DD4036BE}">
  <dimension ref="A1:O16"/>
  <sheetViews>
    <sheetView showGridLines="0" workbookViewId="0"/>
  </sheetViews>
  <sheetFormatPr defaultRowHeight="15.5" x14ac:dyDescent="0.35"/>
  <cols>
    <col min="1" max="1" width="13.69140625" customWidth="1"/>
    <col min="2" max="2" width="13.3828125" customWidth="1"/>
    <col min="3" max="3" width="22.84375" customWidth="1"/>
    <col min="4" max="13" width="6.3046875" style="23" bestFit="1" customWidth="1"/>
    <col min="14" max="14" width="6.3046875" style="23" customWidth="1"/>
    <col min="15" max="15" width="6.3046875" customWidth="1"/>
  </cols>
  <sheetData>
    <row r="1" spans="1:15" x14ac:dyDescent="0.35">
      <c r="A1" s="11" t="s">
        <v>102</v>
      </c>
    </row>
    <row r="2" spans="1:15" x14ac:dyDescent="0.35">
      <c r="A2" s="17" t="s">
        <v>40</v>
      </c>
    </row>
    <row r="3" spans="1:15" x14ac:dyDescent="0.35">
      <c r="A3" s="18" t="s">
        <v>41</v>
      </c>
    </row>
    <row r="4" spans="1:15" x14ac:dyDescent="0.35">
      <c r="A4" s="21" t="s">
        <v>42</v>
      </c>
      <c r="B4" s="21" t="s">
        <v>43</v>
      </c>
      <c r="C4" s="35" t="s">
        <v>74</v>
      </c>
      <c r="D4" s="24" t="s">
        <v>45</v>
      </c>
      <c r="E4" s="24" t="s">
        <v>46</v>
      </c>
      <c r="F4" s="24" t="s">
        <v>47</v>
      </c>
      <c r="G4" s="24" t="s">
        <v>48</v>
      </c>
      <c r="H4" s="24" t="s">
        <v>49</v>
      </c>
      <c r="I4" s="24" t="s">
        <v>50</v>
      </c>
      <c r="J4" s="24" t="s">
        <v>51</v>
      </c>
      <c r="K4" s="25" t="s">
        <v>52</v>
      </c>
      <c r="L4" s="26" t="s">
        <v>53</v>
      </c>
      <c r="M4" s="24" t="s">
        <v>54</v>
      </c>
      <c r="N4" s="24" t="s">
        <v>55</v>
      </c>
      <c r="O4" s="24" t="s">
        <v>98</v>
      </c>
    </row>
    <row r="5" spans="1:15" x14ac:dyDescent="0.35">
      <c r="A5" t="s">
        <v>56</v>
      </c>
      <c r="B5" t="s">
        <v>56</v>
      </c>
      <c r="C5" t="s">
        <v>75</v>
      </c>
      <c r="D5" s="23">
        <v>31</v>
      </c>
      <c r="E5" s="23">
        <v>32</v>
      </c>
      <c r="F5" s="23">
        <v>31</v>
      </c>
      <c r="G5" s="23">
        <v>30</v>
      </c>
      <c r="H5" s="23">
        <v>29</v>
      </c>
      <c r="I5" s="23">
        <v>29</v>
      </c>
      <c r="J5" s="23">
        <v>28</v>
      </c>
      <c r="K5" s="27">
        <v>20</v>
      </c>
      <c r="L5" s="28">
        <v>20</v>
      </c>
      <c r="M5" s="23">
        <v>26</v>
      </c>
      <c r="N5" s="23">
        <v>27</v>
      </c>
      <c r="O5" s="23">
        <v>28</v>
      </c>
    </row>
    <row r="6" spans="1:15" x14ac:dyDescent="0.35">
      <c r="A6" t="s">
        <v>56</v>
      </c>
      <c r="B6" t="s">
        <v>56</v>
      </c>
      <c r="C6" t="s">
        <v>76</v>
      </c>
      <c r="D6" s="23">
        <v>44</v>
      </c>
      <c r="E6" s="23">
        <v>44</v>
      </c>
      <c r="F6" s="23">
        <v>44</v>
      </c>
      <c r="G6" s="23">
        <v>43</v>
      </c>
      <c r="H6" s="23">
        <v>44</v>
      </c>
      <c r="I6" s="23">
        <v>43</v>
      </c>
      <c r="J6" s="23">
        <v>42</v>
      </c>
      <c r="K6" s="27">
        <v>45</v>
      </c>
      <c r="L6" s="28">
        <v>50</v>
      </c>
      <c r="M6" s="23">
        <v>45</v>
      </c>
      <c r="N6" s="23">
        <v>45</v>
      </c>
      <c r="O6" s="23">
        <v>45</v>
      </c>
    </row>
    <row r="7" spans="1:15" x14ac:dyDescent="0.35">
      <c r="A7" t="s">
        <v>56</v>
      </c>
      <c r="B7" t="s">
        <v>56</v>
      </c>
      <c r="C7" t="s">
        <v>77</v>
      </c>
      <c r="D7" s="23">
        <v>25</v>
      </c>
      <c r="E7" s="23">
        <v>25</v>
      </c>
      <c r="F7" s="23">
        <v>25</v>
      </c>
      <c r="G7" s="23">
        <v>27</v>
      </c>
      <c r="H7" s="23">
        <v>28</v>
      </c>
      <c r="I7" s="23">
        <v>28</v>
      </c>
      <c r="J7" s="23">
        <v>30</v>
      </c>
      <c r="K7" s="27">
        <v>35</v>
      </c>
      <c r="L7" s="28">
        <v>30</v>
      </c>
      <c r="M7" s="23">
        <v>28</v>
      </c>
      <c r="N7" s="23">
        <v>28</v>
      </c>
      <c r="O7" s="23">
        <v>27</v>
      </c>
    </row>
    <row r="8" spans="1:15" x14ac:dyDescent="0.35">
      <c r="A8" s="20" t="s">
        <v>65</v>
      </c>
      <c r="B8" s="20" t="s">
        <v>56</v>
      </c>
      <c r="C8" s="20" t="s">
        <v>66</v>
      </c>
      <c r="D8" s="29">
        <v>9920</v>
      </c>
      <c r="E8" s="29">
        <v>9800</v>
      </c>
      <c r="F8" s="29">
        <v>9410</v>
      </c>
      <c r="G8" s="29">
        <v>9640</v>
      </c>
      <c r="H8" s="29">
        <v>9810</v>
      </c>
      <c r="I8" s="29">
        <v>9700</v>
      </c>
      <c r="J8" s="29">
        <v>9780</v>
      </c>
      <c r="K8" s="30">
        <v>2790</v>
      </c>
      <c r="L8" s="31">
        <v>9030</v>
      </c>
      <c r="M8" s="29">
        <v>9640</v>
      </c>
      <c r="N8" s="29">
        <v>9750</v>
      </c>
      <c r="O8" s="29">
        <v>9670</v>
      </c>
    </row>
    <row r="9" spans="1:15" x14ac:dyDescent="0.35">
      <c r="A9" t="s">
        <v>67</v>
      </c>
      <c r="B9" t="s">
        <v>68</v>
      </c>
      <c r="C9" t="s">
        <v>75</v>
      </c>
      <c r="D9" s="23">
        <v>25</v>
      </c>
      <c r="E9" s="23">
        <v>24</v>
      </c>
      <c r="F9" s="23">
        <v>24</v>
      </c>
      <c r="G9" s="23">
        <v>23</v>
      </c>
      <c r="H9" s="23">
        <v>22</v>
      </c>
      <c r="I9" s="23">
        <v>23</v>
      </c>
      <c r="J9" s="23">
        <v>21</v>
      </c>
      <c r="K9" s="27">
        <v>16</v>
      </c>
      <c r="L9" s="28">
        <v>15</v>
      </c>
      <c r="M9" s="23">
        <v>20</v>
      </c>
      <c r="N9" s="23">
        <v>20</v>
      </c>
      <c r="O9" s="23">
        <v>21</v>
      </c>
    </row>
    <row r="10" spans="1:15" x14ac:dyDescent="0.35">
      <c r="A10" t="s">
        <v>67</v>
      </c>
      <c r="B10" t="s">
        <v>68</v>
      </c>
      <c r="C10" t="s">
        <v>76</v>
      </c>
      <c r="D10" s="23">
        <v>46</v>
      </c>
      <c r="E10" s="23">
        <v>46</v>
      </c>
      <c r="F10" s="23">
        <v>46</v>
      </c>
      <c r="G10" s="23">
        <v>44</v>
      </c>
      <c r="H10" s="23">
        <v>46</v>
      </c>
      <c r="I10" s="23">
        <v>44</v>
      </c>
      <c r="J10" s="23">
        <v>43</v>
      </c>
      <c r="K10" s="27">
        <v>44</v>
      </c>
      <c r="L10" s="28">
        <v>50</v>
      </c>
      <c r="M10" s="23">
        <v>47</v>
      </c>
      <c r="N10" s="23">
        <v>47</v>
      </c>
      <c r="O10" s="23">
        <v>47</v>
      </c>
    </row>
    <row r="11" spans="1:15" x14ac:dyDescent="0.35">
      <c r="A11" t="s">
        <v>67</v>
      </c>
      <c r="B11" t="s">
        <v>68</v>
      </c>
      <c r="C11" t="s">
        <v>77</v>
      </c>
      <c r="D11" s="23">
        <v>29</v>
      </c>
      <c r="E11" s="23">
        <v>30</v>
      </c>
      <c r="F11" s="23">
        <v>30</v>
      </c>
      <c r="G11" s="23">
        <v>33</v>
      </c>
      <c r="H11" s="23">
        <v>32</v>
      </c>
      <c r="I11" s="23">
        <v>33</v>
      </c>
      <c r="J11" s="23">
        <v>36</v>
      </c>
      <c r="K11" s="27">
        <v>40</v>
      </c>
      <c r="L11" s="28">
        <v>35</v>
      </c>
      <c r="M11" s="23">
        <v>33</v>
      </c>
      <c r="N11" s="23">
        <v>34</v>
      </c>
      <c r="O11" s="23">
        <v>32</v>
      </c>
    </row>
    <row r="12" spans="1:15" x14ac:dyDescent="0.35">
      <c r="A12" s="20" t="s">
        <v>65</v>
      </c>
      <c r="B12" s="20" t="s">
        <v>68</v>
      </c>
      <c r="C12" s="20" t="s">
        <v>66</v>
      </c>
      <c r="D12" s="29">
        <v>7270</v>
      </c>
      <c r="E12" s="29">
        <v>7050</v>
      </c>
      <c r="F12" s="29">
        <v>6840</v>
      </c>
      <c r="G12" s="29">
        <v>6970</v>
      </c>
      <c r="H12" s="29">
        <v>7140</v>
      </c>
      <c r="I12" s="29">
        <v>7040</v>
      </c>
      <c r="J12" s="29">
        <v>6880</v>
      </c>
      <c r="K12" s="30">
        <v>2060</v>
      </c>
      <c r="L12" s="31">
        <v>6440</v>
      </c>
      <c r="M12" s="29">
        <v>6660</v>
      </c>
      <c r="N12" s="29">
        <v>6620</v>
      </c>
      <c r="O12" s="29">
        <v>6770</v>
      </c>
    </row>
    <row r="13" spans="1:15" x14ac:dyDescent="0.35">
      <c r="A13" t="s">
        <v>67</v>
      </c>
      <c r="B13" t="s">
        <v>69</v>
      </c>
      <c r="C13" t="s">
        <v>75</v>
      </c>
      <c r="D13" s="23">
        <v>49</v>
      </c>
      <c r="E13" s="23">
        <v>52</v>
      </c>
      <c r="F13" s="23">
        <v>49</v>
      </c>
      <c r="G13" s="23">
        <v>49</v>
      </c>
      <c r="H13" s="23">
        <v>47</v>
      </c>
      <c r="I13" s="23">
        <v>48</v>
      </c>
      <c r="J13" s="23">
        <v>46</v>
      </c>
      <c r="K13" s="27">
        <v>33</v>
      </c>
      <c r="L13" s="28">
        <v>34</v>
      </c>
      <c r="M13" s="23">
        <v>42</v>
      </c>
      <c r="N13" s="23">
        <v>45</v>
      </c>
      <c r="O13" s="23">
        <v>47</v>
      </c>
    </row>
    <row r="14" spans="1:15" x14ac:dyDescent="0.35">
      <c r="A14" t="s">
        <v>67</v>
      </c>
      <c r="B14" t="s">
        <v>69</v>
      </c>
      <c r="C14" t="s">
        <v>76</v>
      </c>
      <c r="D14" s="23">
        <v>40</v>
      </c>
      <c r="E14" s="23">
        <v>39</v>
      </c>
      <c r="F14" s="23">
        <v>39</v>
      </c>
      <c r="G14" s="23">
        <v>39</v>
      </c>
      <c r="H14" s="23">
        <v>38</v>
      </c>
      <c r="I14" s="23">
        <v>39</v>
      </c>
      <c r="J14" s="23">
        <v>39</v>
      </c>
      <c r="K14" s="27">
        <v>48</v>
      </c>
      <c r="L14" s="28">
        <v>50</v>
      </c>
      <c r="M14" s="23">
        <v>41</v>
      </c>
      <c r="N14" s="23">
        <v>40</v>
      </c>
      <c r="O14" s="23">
        <v>40</v>
      </c>
    </row>
    <row r="15" spans="1:15" x14ac:dyDescent="0.35">
      <c r="A15" t="s">
        <v>67</v>
      </c>
      <c r="B15" t="s">
        <v>69</v>
      </c>
      <c r="C15" t="s">
        <v>77</v>
      </c>
      <c r="D15" s="23">
        <v>12</v>
      </c>
      <c r="E15" s="23">
        <v>10</v>
      </c>
      <c r="F15" s="23">
        <v>12</v>
      </c>
      <c r="G15" s="23">
        <v>12</v>
      </c>
      <c r="H15" s="23">
        <v>15</v>
      </c>
      <c r="I15" s="23">
        <v>13</v>
      </c>
      <c r="J15" s="23">
        <v>14</v>
      </c>
      <c r="K15" s="27">
        <v>19</v>
      </c>
      <c r="L15" s="28">
        <v>17</v>
      </c>
      <c r="M15" s="23">
        <v>17</v>
      </c>
      <c r="N15" s="23">
        <v>15</v>
      </c>
      <c r="O15" s="23">
        <v>14</v>
      </c>
    </row>
    <row r="16" spans="1:15" x14ac:dyDescent="0.35">
      <c r="A16" s="19" t="s">
        <v>65</v>
      </c>
      <c r="B16" s="19" t="s">
        <v>69</v>
      </c>
      <c r="C16" s="19" t="s">
        <v>66</v>
      </c>
      <c r="D16" s="32">
        <v>2590</v>
      </c>
      <c r="E16" s="32">
        <v>2700</v>
      </c>
      <c r="F16" s="32">
        <v>2530</v>
      </c>
      <c r="G16" s="32">
        <v>2640</v>
      </c>
      <c r="H16" s="32">
        <v>2620</v>
      </c>
      <c r="I16" s="32">
        <v>2620</v>
      </c>
      <c r="J16" s="32">
        <v>2850</v>
      </c>
      <c r="K16" s="33">
        <v>720</v>
      </c>
      <c r="L16" s="34">
        <v>2550</v>
      </c>
      <c r="M16" s="32">
        <v>2920</v>
      </c>
      <c r="N16" s="32">
        <v>3080</v>
      </c>
      <c r="O16" s="32">
        <v>2860</v>
      </c>
    </row>
  </sheetData>
  <phoneticPr fontId="19" type="noConversion"/>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AD5D2-E0C0-4B73-948F-78008F475A58}">
  <dimension ref="A1:O13"/>
  <sheetViews>
    <sheetView showGridLines="0" workbookViewId="0"/>
  </sheetViews>
  <sheetFormatPr defaultRowHeight="15.5" x14ac:dyDescent="0.35"/>
  <cols>
    <col min="1" max="1" width="13.84375" customWidth="1"/>
    <col min="2" max="2" width="13.3828125" customWidth="1"/>
    <col min="3" max="3" width="19.23046875" bestFit="1" customWidth="1"/>
    <col min="4" max="13" width="6.3046875" style="23" bestFit="1" customWidth="1"/>
    <col min="14" max="14" width="6.3046875" style="23" customWidth="1"/>
    <col min="15" max="15" width="6.3046875" customWidth="1"/>
  </cols>
  <sheetData>
    <row r="1" spans="1:15" x14ac:dyDescent="0.35">
      <c r="A1" s="11" t="s">
        <v>103</v>
      </c>
    </row>
    <row r="2" spans="1:15" x14ac:dyDescent="0.35">
      <c r="A2" s="17" t="s">
        <v>40</v>
      </c>
    </row>
    <row r="3" spans="1:15" x14ac:dyDescent="0.35">
      <c r="A3" s="18" t="s">
        <v>41</v>
      </c>
    </row>
    <row r="4" spans="1:15" x14ac:dyDescent="0.35">
      <c r="A4" s="21" t="s">
        <v>42</v>
      </c>
      <c r="B4" s="21" t="s">
        <v>43</v>
      </c>
      <c r="C4" s="35" t="s">
        <v>78</v>
      </c>
      <c r="D4" s="24" t="s">
        <v>45</v>
      </c>
      <c r="E4" s="24" t="s">
        <v>46</v>
      </c>
      <c r="F4" s="24" t="s">
        <v>47</v>
      </c>
      <c r="G4" s="24" t="s">
        <v>48</v>
      </c>
      <c r="H4" s="24" t="s">
        <v>49</v>
      </c>
      <c r="I4" s="24" t="s">
        <v>50</v>
      </c>
      <c r="J4" s="24" t="s">
        <v>51</v>
      </c>
      <c r="K4" s="25" t="s">
        <v>52</v>
      </c>
      <c r="L4" s="26" t="s">
        <v>53</v>
      </c>
      <c r="M4" s="24" t="s">
        <v>54</v>
      </c>
      <c r="N4" s="24" t="s">
        <v>55</v>
      </c>
      <c r="O4" s="24" t="s">
        <v>98</v>
      </c>
    </row>
    <row r="5" spans="1:15" x14ac:dyDescent="0.35">
      <c r="A5" t="s">
        <v>56</v>
      </c>
      <c r="B5" t="s">
        <v>56</v>
      </c>
      <c r="C5" t="s">
        <v>79</v>
      </c>
      <c r="D5" s="23">
        <v>55</v>
      </c>
      <c r="E5" s="23">
        <v>58</v>
      </c>
      <c r="F5" s="23">
        <v>54</v>
      </c>
      <c r="G5" s="23">
        <v>59</v>
      </c>
      <c r="H5" s="23">
        <v>57</v>
      </c>
      <c r="I5" s="23">
        <v>58</v>
      </c>
      <c r="J5" s="23">
        <v>61</v>
      </c>
      <c r="K5" s="27">
        <v>86</v>
      </c>
      <c r="L5" s="28">
        <v>71</v>
      </c>
      <c r="M5" s="23">
        <v>63</v>
      </c>
      <c r="N5" s="23">
        <v>62</v>
      </c>
      <c r="O5" s="23">
        <v>61</v>
      </c>
    </row>
    <row r="6" spans="1:15" x14ac:dyDescent="0.35">
      <c r="A6" t="s">
        <v>56</v>
      </c>
      <c r="B6" t="s">
        <v>56</v>
      </c>
      <c r="C6" t="s">
        <v>80</v>
      </c>
      <c r="D6" s="23">
        <v>45</v>
      </c>
      <c r="E6" s="23">
        <v>42</v>
      </c>
      <c r="F6" s="23">
        <v>46</v>
      </c>
      <c r="G6" s="23">
        <v>41</v>
      </c>
      <c r="H6" s="23">
        <v>43</v>
      </c>
      <c r="I6" s="23">
        <v>42</v>
      </c>
      <c r="J6" s="23">
        <v>39</v>
      </c>
      <c r="K6" s="27">
        <v>14</v>
      </c>
      <c r="L6" s="28">
        <v>29</v>
      </c>
      <c r="M6" s="23">
        <v>37</v>
      </c>
      <c r="N6" s="23">
        <v>38</v>
      </c>
      <c r="O6" s="23">
        <v>39</v>
      </c>
    </row>
    <row r="7" spans="1:15" x14ac:dyDescent="0.35">
      <c r="A7" s="20" t="s">
        <v>65</v>
      </c>
      <c r="B7" s="20" t="s">
        <v>56</v>
      </c>
      <c r="C7" s="20" t="s">
        <v>66</v>
      </c>
      <c r="D7" s="29">
        <v>9920</v>
      </c>
      <c r="E7" s="29">
        <v>9800</v>
      </c>
      <c r="F7" s="29">
        <v>9410</v>
      </c>
      <c r="G7" s="29">
        <v>9640</v>
      </c>
      <c r="H7" s="29">
        <v>9810</v>
      </c>
      <c r="I7" s="29">
        <v>9700</v>
      </c>
      <c r="J7" s="29">
        <v>9780</v>
      </c>
      <c r="K7" s="30">
        <v>2790</v>
      </c>
      <c r="L7" s="31">
        <v>9030</v>
      </c>
      <c r="M7" s="29">
        <v>9640</v>
      </c>
      <c r="N7" s="29">
        <v>9750</v>
      </c>
      <c r="O7" s="29">
        <v>9670</v>
      </c>
    </row>
    <row r="8" spans="1:15" x14ac:dyDescent="0.35">
      <c r="A8" t="s">
        <v>67</v>
      </c>
      <c r="B8" t="s">
        <v>68</v>
      </c>
      <c r="C8" t="s">
        <v>79</v>
      </c>
      <c r="D8" s="23">
        <v>56</v>
      </c>
      <c r="E8" s="23">
        <v>58</v>
      </c>
      <c r="F8" s="23">
        <v>55</v>
      </c>
      <c r="G8" s="23">
        <v>61</v>
      </c>
      <c r="H8" s="23">
        <v>58</v>
      </c>
      <c r="I8" s="23">
        <v>59</v>
      </c>
      <c r="J8" s="23">
        <v>62</v>
      </c>
      <c r="K8" s="27">
        <v>87</v>
      </c>
      <c r="L8" s="28">
        <v>72</v>
      </c>
      <c r="M8" s="23">
        <v>64</v>
      </c>
      <c r="N8" s="23">
        <v>62</v>
      </c>
      <c r="O8" s="23">
        <v>61</v>
      </c>
    </row>
    <row r="9" spans="1:15" x14ac:dyDescent="0.35">
      <c r="A9" t="s">
        <v>67</v>
      </c>
      <c r="B9" t="s">
        <v>68</v>
      </c>
      <c r="C9" t="s">
        <v>80</v>
      </c>
      <c r="D9" s="23">
        <v>44</v>
      </c>
      <c r="E9" s="23">
        <v>42</v>
      </c>
      <c r="F9" s="23">
        <v>45</v>
      </c>
      <c r="G9" s="23">
        <v>39</v>
      </c>
      <c r="H9" s="23">
        <v>42</v>
      </c>
      <c r="I9" s="23">
        <v>41</v>
      </c>
      <c r="J9" s="23">
        <v>38</v>
      </c>
      <c r="K9" s="27">
        <v>13</v>
      </c>
      <c r="L9" s="28">
        <v>28</v>
      </c>
      <c r="M9" s="23">
        <v>36</v>
      </c>
      <c r="N9" s="23">
        <v>38</v>
      </c>
      <c r="O9" s="23">
        <v>39</v>
      </c>
    </row>
    <row r="10" spans="1:15" x14ac:dyDescent="0.35">
      <c r="A10" s="20" t="s">
        <v>65</v>
      </c>
      <c r="B10" s="20" t="s">
        <v>68</v>
      </c>
      <c r="C10" s="20" t="s">
        <v>66</v>
      </c>
      <c r="D10" s="29">
        <v>7270</v>
      </c>
      <c r="E10" s="29">
        <v>7050</v>
      </c>
      <c r="F10" s="29">
        <v>6840</v>
      </c>
      <c r="G10" s="29">
        <v>6970</v>
      </c>
      <c r="H10" s="29">
        <v>7140</v>
      </c>
      <c r="I10" s="29">
        <v>7040</v>
      </c>
      <c r="J10" s="29">
        <v>6880</v>
      </c>
      <c r="K10" s="30">
        <v>2060</v>
      </c>
      <c r="L10" s="31">
        <v>6440</v>
      </c>
      <c r="M10" s="29">
        <v>6660</v>
      </c>
      <c r="N10" s="29">
        <v>6620</v>
      </c>
      <c r="O10" s="29">
        <v>6770</v>
      </c>
    </row>
    <row r="11" spans="1:15" x14ac:dyDescent="0.35">
      <c r="A11" t="s">
        <v>67</v>
      </c>
      <c r="B11" t="s">
        <v>69</v>
      </c>
      <c r="C11" t="s">
        <v>79</v>
      </c>
      <c r="D11" s="23">
        <v>54</v>
      </c>
      <c r="E11" s="23">
        <v>55</v>
      </c>
      <c r="F11" s="23">
        <v>51</v>
      </c>
      <c r="G11" s="23">
        <v>54</v>
      </c>
      <c r="H11" s="23">
        <v>54</v>
      </c>
      <c r="I11" s="23">
        <v>55</v>
      </c>
      <c r="J11" s="23">
        <v>59</v>
      </c>
      <c r="K11" s="27">
        <v>82</v>
      </c>
      <c r="L11" s="28">
        <v>68</v>
      </c>
      <c r="M11" s="23">
        <v>60</v>
      </c>
      <c r="N11" s="23">
        <v>62</v>
      </c>
      <c r="O11" s="23">
        <v>62</v>
      </c>
    </row>
    <row r="12" spans="1:15" x14ac:dyDescent="0.35">
      <c r="A12" t="s">
        <v>67</v>
      </c>
      <c r="B12" t="s">
        <v>69</v>
      </c>
      <c r="C12" t="s">
        <v>80</v>
      </c>
      <c r="D12" s="23">
        <v>46</v>
      </c>
      <c r="E12" s="23">
        <v>45</v>
      </c>
      <c r="F12" s="23">
        <v>49</v>
      </c>
      <c r="G12" s="23">
        <v>46</v>
      </c>
      <c r="H12" s="23">
        <v>46</v>
      </c>
      <c r="I12" s="23">
        <v>45</v>
      </c>
      <c r="J12" s="23">
        <v>41</v>
      </c>
      <c r="K12" s="27">
        <v>18</v>
      </c>
      <c r="L12" s="28">
        <v>32</v>
      </c>
      <c r="M12" s="23">
        <v>40</v>
      </c>
      <c r="N12" s="23">
        <v>38</v>
      </c>
      <c r="O12" s="23">
        <v>38</v>
      </c>
    </row>
    <row r="13" spans="1:15" x14ac:dyDescent="0.35">
      <c r="A13" s="19" t="s">
        <v>65</v>
      </c>
      <c r="B13" s="19" t="s">
        <v>69</v>
      </c>
      <c r="C13" s="19" t="s">
        <v>66</v>
      </c>
      <c r="D13" s="32">
        <v>2590</v>
      </c>
      <c r="E13" s="32">
        <v>2700</v>
      </c>
      <c r="F13" s="32">
        <v>2530</v>
      </c>
      <c r="G13" s="32">
        <v>2640</v>
      </c>
      <c r="H13" s="32">
        <v>2620</v>
      </c>
      <c r="I13" s="32">
        <v>2620</v>
      </c>
      <c r="J13" s="32">
        <v>2850</v>
      </c>
      <c r="K13" s="33">
        <v>720</v>
      </c>
      <c r="L13" s="34">
        <v>2550</v>
      </c>
      <c r="M13" s="32">
        <v>2920</v>
      </c>
      <c r="N13" s="32">
        <v>3080</v>
      </c>
      <c r="O13" s="32">
        <v>2860</v>
      </c>
    </row>
  </sheetData>
  <phoneticPr fontId="19" type="noConversion"/>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06897-CFEA-4662-AD01-673003DB656A}">
  <dimension ref="A1:O13"/>
  <sheetViews>
    <sheetView showGridLines="0" workbookViewId="0"/>
  </sheetViews>
  <sheetFormatPr defaultRowHeight="15.5" x14ac:dyDescent="0.35"/>
  <cols>
    <col min="1" max="1" width="15.23046875" customWidth="1"/>
    <col min="2" max="2" width="13.3828125" customWidth="1"/>
    <col min="3" max="3" width="19.23046875" bestFit="1" customWidth="1"/>
    <col min="4" max="14" width="6.3046875" style="23" bestFit="1" customWidth="1"/>
    <col min="15" max="15" width="6.3046875" bestFit="1" customWidth="1"/>
  </cols>
  <sheetData>
    <row r="1" spans="1:15" x14ac:dyDescent="0.35">
      <c r="A1" s="11" t="s">
        <v>104</v>
      </c>
    </row>
    <row r="2" spans="1:15" x14ac:dyDescent="0.35">
      <c r="A2" s="17" t="s">
        <v>40</v>
      </c>
    </row>
    <row r="3" spans="1:15" x14ac:dyDescent="0.35">
      <c r="A3" s="18" t="s">
        <v>41</v>
      </c>
    </row>
    <row r="4" spans="1:15" x14ac:dyDescent="0.35">
      <c r="A4" s="21" t="s">
        <v>42</v>
      </c>
      <c r="B4" s="21" t="s">
        <v>43</v>
      </c>
      <c r="C4" s="35" t="s">
        <v>78</v>
      </c>
      <c r="D4" s="24" t="s">
        <v>45</v>
      </c>
      <c r="E4" s="24" t="s">
        <v>46</v>
      </c>
      <c r="F4" s="24" t="s">
        <v>47</v>
      </c>
      <c r="G4" s="24" t="s">
        <v>48</v>
      </c>
      <c r="H4" s="24" t="s">
        <v>49</v>
      </c>
      <c r="I4" s="24" t="s">
        <v>50</v>
      </c>
      <c r="J4" s="24" t="s">
        <v>51</v>
      </c>
      <c r="K4" s="25" t="s">
        <v>52</v>
      </c>
      <c r="L4" s="26" t="s">
        <v>53</v>
      </c>
      <c r="M4" s="24" t="s">
        <v>54</v>
      </c>
      <c r="N4" s="24" t="s">
        <v>55</v>
      </c>
      <c r="O4" s="24" t="s">
        <v>98</v>
      </c>
    </row>
    <row r="5" spans="1:15" x14ac:dyDescent="0.35">
      <c r="A5" t="s">
        <v>56</v>
      </c>
      <c r="B5" t="s">
        <v>56</v>
      </c>
      <c r="C5" t="s">
        <v>79</v>
      </c>
      <c r="D5" s="23">
        <v>72</v>
      </c>
      <c r="E5" s="23">
        <v>69</v>
      </c>
      <c r="F5" s="23">
        <v>70</v>
      </c>
      <c r="G5" s="23">
        <v>71</v>
      </c>
      <c r="H5" s="23">
        <v>69</v>
      </c>
      <c r="I5" s="23">
        <v>69</v>
      </c>
      <c r="J5" s="23">
        <v>70</v>
      </c>
      <c r="K5" s="27">
        <v>95</v>
      </c>
      <c r="L5" s="28">
        <v>74</v>
      </c>
      <c r="M5" s="23">
        <v>76</v>
      </c>
      <c r="N5" s="23">
        <v>72</v>
      </c>
      <c r="O5" s="23">
        <v>69</v>
      </c>
    </row>
    <row r="6" spans="1:15" x14ac:dyDescent="0.35">
      <c r="A6" t="s">
        <v>56</v>
      </c>
      <c r="B6" t="s">
        <v>56</v>
      </c>
      <c r="C6" t="s">
        <v>80</v>
      </c>
      <c r="D6" s="23">
        <v>28</v>
      </c>
      <c r="E6" s="23">
        <v>31</v>
      </c>
      <c r="F6" s="23">
        <v>30</v>
      </c>
      <c r="G6" s="23">
        <v>29</v>
      </c>
      <c r="H6" s="23">
        <v>31</v>
      </c>
      <c r="I6" s="23">
        <v>31</v>
      </c>
      <c r="J6" s="23">
        <v>30</v>
      </c>
      <c r="K6" s="27">
        <v>5</v>
      </c>
      <c r="L6" s="28">
        <v>26</v>
      </c>
      <c r="M6" s="23">
        <v>24</v>
      </c>
      <c r="N6" s="23">
        <v>28</v>
      </c>
      <c r="O6" s="23">
        <v>31</v>
      </c>
    </row>
    <row r="7" spans="1:15" x14ac:dyDescent="0.35">
      <c r="A7" s="20" t="s">
        <v>65</v>
      </c>
      <c r="B7" s="20" t="s">
        <v>56</v>
      </c>
      <c r="C7" s="20" t="s">
        <v>66</v>
      </c>
      <c r="D7" s="29">
        <v>9920</v>
      </c>
      <c r="E7" s="29">
        <v>9800</v>
      </c>
      <c r="F7" s="29">
        <v>9410</v>
      </c>
      <c r="G7" s="29">
        <v>9640</v>
      </c>
      <c r="H7" s="29">
        <v>9810</v>
      </c>
      <c r="I7" s="29">
        <v>9700</v>
      </c>
      <c r="J7" s="29">
        <v>9780</v>
      </c>
      <c r="K7" s="30">
        <v>2790</v>
      </c>
      <c r="L7" s="31">
        <v>9030</v>
      </c>
      <c r="M7" s="29">
        <v>9640</v>
      </c>
      <c r="N7" s="29">
        <v>9750</v>
      </c>
      <c r="O7" s="29">
        <v>9670</v>
      </c>
    </row>
    <row r="8" spans="1:15" x14ac:dyDescent="0.35">
      <c r="A8" t="s">
        <v>67</v>
      </c>
      <c r="B8" t="s">
        <v>68</v>
      </c>
      <c r="C8" t="s">
        <v>79</v>
      </c>
      <c r="D8" s="23">
        <v>68</v>
      </c>
      <c r="E8" s="23">
        <v>66</v>
      </c>
      <c r="F8" s="23">
        <v>67</v>
      </c>
      <c r="G8" s="23">
        <v>67</v>
      </c>
      <c r="H8" s="23">
        <v>66</v>
      </c>
      <c r="I8" s="23">
        <v>65</v>
      </c>
      <c r="J8" s="23">
        <v>66</v>
      </c>
      <c r="K8" s="27">
        <v>94</v>
      </c>
      <c r="L8" s="28">
        <v>72</v>
      </c>
      <c r="M8" s="23">
        <v>73</v>
      </c>
      <c r="N8" s="23">
        <v>68</v>
      </c>
      <c r="O8" s="23">
        <v>65</v>
      </c>
    </row>
    <row r="9" spans="1:15" x14ac:dyDescent="0.35">
      <c r="A9" t="s">
        <v>67</v>
      </c>
      <c r="B9" t="s">
        <v>68</v>
      </c>
      <c r="C9" t="s">
        <v>80</v>
      </c>
      <c r="D9" s="23">
        <v>32</v>
      </c>
      <c r="E9" s="23">
        <v>34</v>
      </c>
      <c r="F9" s="23">
        <v>33</v>
      </c>
      <c r="G9" s="23">
        <v>33</v>
      </c>
      <c r="H9" s="23">
        <v>34</v>
      </c>
      <c r="I9" s="23">
        <v>35</v>
      </c>
      <c r="J9" s="23">
        <v>34</v>
      </c>
      <c r="K9" s="27">
        <v>6</v>
      </c>
      <c r="L9" s="28">
        <v>28</v>
      </c>
      <c r="M9" s="23">
        <v>27</v>
      </c>
      <c r="N9" s="23">
        <v>32</v>
      </c>
      <c r="O9" s="23">
        <v>35</v>
      </c>
    </row>
    <row r="10" spans="1:15" x14ac:dyDescent="0.35">
      <c r="A10" s="20" t="s">
        <v>65</v>
      </c>
      <c r="B10" s="20" t="s">
        <v>68</v>
      </c>
      <c r="C10" s="20" t="s">
        <v>66</v>
      </c>
      <c r="D10" s="29">
        <v>7270</v>
      </c>
      <c r="E10" s="29">
        <v>7050</v>
      </c>
      <c r="F10" s="29">
        <v>6840</v>
      </c>
      <c r="G10" s="29">
        <v>6970</v>
      </c>
      <c r="H10" s="29">
        <v>7140</v>
      </c>
      <c r="I10" s="29">
        <v>7040</v>
      </c>
      <c r="J10" s="29">
        <v>6880</v>
      </c>
      <c r="K10" s="30">
        <v>2060</v>
      </c>
      <c r="L10" s="31">
        <v>6440</v>
      </c>
      <c r="M10" s="29">
        <v>6660</v>
      </c>
      <c r="N10" s="29">
        <v>6620</v>
      </c>
      <c r="O10" s="29">
        <v>6770</v>
      </c>
    </row>
    <row r="11" spans="1:15" x14ac:dyDescent="0.35">
      <c r="A11" t="s">
        <v>67</v>
      </c>
      <c r="B11" t="s">
        <v>69</v>
      </c>
      <c r="C11" t="s">
        <v>79</v>
      </c>
      <c r="D11" s="23">
        <v>84</v>
      </c>
      <c r="E11" s="23">
        <v>82</v>
      </c>
      <c r="F11" s="23">
        <v>81</v>
      </c>
      <c r="G11" s="23">
        <v>82</v>
      </c>
      <c r="H11" s="23">
        <v>81</v>
      </c>
      <c r="I11" s="23">
        <v>83</v>
      </c>
      <c r="J11" s="23">
        <v>83</v>
      </c>
      <c r="K11" s="27">
        <v>97</v>
      </c>
      <c r="L11" s="28">
        <v>83</v>
      </c>
      <c r="M11" s="23">
        <v>85</v>
      </c>
      <c r="N11" s="23">
        <v>83</v>
      </c>
      <c r="O11" s="23">
        <v>83</v>
      </c>
    </row>
    <row r="12" spans="1:15" x14ac:dyDescent="0.35">
      <c r="A12" t="s">
        <v>67</v>
      </c>
      <c r="B12" t="s">
        <v>69</v>
      </c>
      <c r="C12" t="s">
        <v>80</v>
      </c>
      <c r="D12" s="23">
        <v>16</v>
      </c>
      <c r="E12" s="23">
        <v>18</v>
      </c>
      <c r="F12" s="23">
        <v>19</v>
      </c>
      <c r="G12" s="23">
        <v>18</v>
      </c>
      <c r="H12" s="23">
        <v>19</v>
      </c>
      <c r="I12" s="23">
        <v>17</v>
      </c>
      <c r="J12" s="23">
        <v>17</v>
      </c>
      <c r="K12" s="27">
        <v>3</v>
      </c>
      <c r="L12" s="28">
        <v>17</v>
      </c>
      <c r="M12" s="23">
        <v>15</v>
      </c>
      <c r="N12" s="23">
        <v>17</v>
      </c>
      <c r="O12" s="23">
        <v>17</v>
      </c>
    </row>
    <row r="13" spans="1:15" x14ac:dyDescent="0.35">
      <c r="A13" s="19" t="s">
        <v>65</v>
      </c>
      <c r="B13" s="19" t="s">
        <v>69</v>
      </c>
      <c r="C13" s="19" t="s">
        <v>66</v>
      </c>
      <c r="D13" s="32">
        <v>2590</v>
      </c>
      <c r="E13" s="32">
        <v>2700</v>
      </c>
      <c r="F13" s="32">
        <v>2530</v>
      </c>
      <c r="G13" s="32">
        <v>2640</v>
      </c>
      <c r="H13" s="32">
        <v>2620</v>
      </c>
      <c r="I13" s="32">
        <v>2620</v>
      </c>
      <c r="J13" s="32">
        <v>2850</v>
      </c>
      <c r="K13" s="33">
        <v>720</v>
      </c>
      <c r="L13" s="34">
        <v>2550</v>
      </c>
      <c r="M13" s="32">
        <v>2920</v>
      </c>
      <c r="N13" s="32">
        <v>3080</v>
      </c>
      <c r="O13" s="32">
        <v>2860</v>
      </c>
    </row>
  </sheetData>
  <phoneticPr fontId="19"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A55186719</value>
    </field>
    <field name="Objective-Title">
      <value order="0">Disability and Transport 2024 - selected time series 2013 to 2024</value>
    </field>
    <field name="Objective-Description">
      <value order="0"/>
    </field>
    <field name="Objective-CreationStamp">
      <value order="0">2026-01-19T14:28:46Z</value>
    </field>
    <field name="Objective-IsApproved">
      <value order="0">false</value>
    </field>
    <field name="Objective-IsPublished">
      <value order="0">false</value>
    </field>
    <field name="Objective-DatePublished">
      <value order="0"/>
    </field>
    <field name="Objective-ModificationStamp">
      <value order="0">2026-02-03T17:11:30Z</value>
    </field>
    <field name="Objective-Owner">
      <value order="0">Friel, Karren K (u205791)</value>
    </field>
    <field name="Objective-Path">
      <value order="0">Objective Global Folder:SG File Plan:Business and industry:Transport:General:Research and analysis: Transport - general:Transport Statistics: Disability and Transport 2024: Research and analysis: Transport: 2024-2029</value>
    </field>
    <field name="Objective-Parent">
      <value order="0">Transport Statistics: Disability and Transport 2024: Research and analysis: Transport: 2024-2029</value>
    </field>
    <field name="Objective-State">
      <value order="0">Being Drafted</value>
    </field>
    <field name="Objective-VersionId">
      <value order="0">vA83928864</value>
    </field>
    <field name="Objective-Version">
      <value order="0">0.4</value>
    </field>
    <field name="Objective-VersionNumber">
      <value order="0">4</value>
    </field>
    <field name="Objective-VersionComment">
      <value order="0"/>
    </field>
    <field name="Objective-FileNumber">
      <value order="0">STAT/877</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Confidence intervals</vt:lpstr>
      <vt:lpstr>Table 1</vt:lpstr>
      <vt:lpstr>Table 2</vt:lpstr>
      <vt:lpstr>Table 3</vt:lpstr>
      <vt:lpstr>Table 4</vt:lpstr>
      <vt:lpstr>Table 5</vt:lpstr>
      <vt:lpstr>Table 6</vt:lpstr>
      <vt:lpstr>Table 7</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Karren Friel</dc:creator>
  <cp:lastModifiedBy>Megan O'Donnell</cp:lastModifiedBy>
  <dcterms:created xsi:type="dcterms:W3CDTF">2025-02-05T13:19:28Z</dcterms:created>
  <dcterms:modified xsi:type="dcterms:W3CDTF">2026-03-10T16:13:50Z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A55186719</vt:lpwstr>
  </property>
  <property fmtid="{D5CDD505-2E9C-101B-9397-08002B2CF9AE}" pid="4" name="Objective-Title">
    <vt:lpwstr>Disability and Transport 2024 - selected time series 2013 to 2024</vt:lpwstr>
  </property>
  <property fmtid="{D5CDD505-2E9C-101B-9397-08002B2CF9AE}" pid="5" name="Objective-Description">
    <vt:lpwstr/>
  </property>
  <property fmtid="{D5CDD505-2E9C-101B-9397-08002B2CF9AE}" pid="6" name="Objective-CreationStamp">
    <vt:filetime>2026-01-19T14:28:46Z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2026-02-03T17:11:30Z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Disability and Transport 2024: Research and analysis: Transport: 2024-2029</vt:lpwstr>
  </property>
  <property fmtid="{D5CDD505-2E9C-101B-9397-08002B2CF9AE}" pid="13" name="Objective-Parent">
    <vt:lpwstr>Transport Statistics: Disability and Transport 2024: Research and analysis: Transport: 2024-2029</vt:lpwstr>
  </property>
  <property fmtid="{D5CDD505-2E9C-101B-9397-08002B2CF9AE}" pid="14" name="Objective-State">
    <vt:lpwstr>Being Drafted</vt:lpwstr>
  </property>
  <property fmtid="{D5CDD505-2E9C-101B-9397-08002B2CF9AE}" pid="15" name="Objective-VersionId">
    <vt:lpwstr>vA83928864</vt:lpwstr>
  </property>
  <property fmtid="{D5CDD505-2E9C-101B-9397-08002B2CF9AE}" pid="16" name="Objective-Version">
    <vt:lpwstr>0.4</vt:lpwstr>
  </property>
  <property fmtid="{D5CDD505-2E9C-101B-9397-08002B2CF9AE}" pid="17" name="Objective-VersionNumber">
    <vt:r8>4</vt:r8>
  </property>
  <property fmtid="{D5CDD505-2E9C-101B-9397-08002B2CF9AE}" pid="18" name="Objective-VersionComment">
    <vt:lpwstr/>
  </property>
  <property fmtid="{D5CDD505-2E9C-101B-9397-08002B2CF9AE}" pid="19" name="Objective-FileNumber">
    <vt:lpwstr>STAT/877</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y fmtid="{D5CDD505-2E9C-101B-9397-08002B2CF9AE}" pid="28" name="Objective-Shared By">
    <vt:lpwstr/>
  </property>
  <property fmtid="{D5CDD505-2E9C-101B-9397-08002B2CF9AE}" pid="29" name="Objective-Access Conditions">
    <vt:lpwstr/>
  </property>
  <property fmtid="{D5CDD505-2E9C-101B-9397-08002B2CF9AE}" pid="30" name="Objective-Access Status">
    <vt:lpwstr/>
  </property>
  <property fmtid="{D5CDD505-2E9C-101B-9397-08002B2CF9AE}" pid="31" name="Objective-Date Open From">
    <vt:lpwstr/>
  </property>
</Properties>
</file>